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KW\Desktop\PRELIMINARZE\ROK AKADEMICKI 2021_2022\ZARZĄDZENIE_PROJEKT\"/>
    </mc:Choice>
  </mc:AlternateContent>
  <bookViews>
    <workbookView xWindow="0" yWindow="0" windowWidth="28800" windowHeight="11730" tabRatio="951"/>
  </bookViews>
  <sheets>
    <sheet name="Zał. Nr 1a" sheetId="2" r:id="rId1"/>
    <sheet name="Zał. Nr 1a.1" sheetId="10" r:id="rId2"/>
    <sheet name="Zał. Nr 1a.2" sheetId="1" r:id="rId3"/>
    <sheet name="Zał. Nr 1a.3" sheetId="32" r:id="rId4"/>
    <sheet name="Zał. Nr 1a.4" sheetId="31" r:id="rId5"/>
    <sheet name="Zał. Nr 1a.5 " sheetId="34" r:id="rId6"/>
    <sheet name="Zał. Nr 1a. 6" sheetId="11" r:id="rId7"/>
    <sheet name="Zał. Nr 1a. 7" sheetId="16" r:id="rId8"/>
    <sheet name="Zał. Nr 1a. 8" sheetId="30" r:id="rId9"/>
    <sheet name="Zał. Nr 1a. 9" sheetId="33" r:id="rId10"/>
    <sheet name="Zał. Nr 1a.10" sheetId="5" r:id="rId11"/>
  </sheets>
  <externalReferences>
    <externalReference r:id="rId12"/>
  </externalReferences>
  <definedNames>
    <definedName name="_xlnm.Print_Area" localSheetId="0">'Zał. Nr 1a'!$A$1:$N$25</definedName>
    <definedName name="_xlnm.Print_Area" localSheetId="6">'Zał. Nr 1a. 6'!$A$1:$H$17</definedName>
    <definedName name="_xlnm.Print_Area" localSheetId="7">'Zał. Nr 1a. 7'!$A$1:$H$23</definedName>
    <definedName name="_xlnm.Print_Area" localSheetId="8">'Zał. Nr 1a. 8'!$A$1:$H$23</definedName>
    <definedName name="_xlnm.Print_Area" localSheetId="9">'Zał. Nr 1a. 9'!$A$1:$I$27</definedName>
    <definedName name="_xlnm.Print_Area" localSheetId="1">'Zał. Nr 1a.1'!$A$1:$K$28</definedName>
    <definedName name="_xlnm.Print_Area" localSheetId="10">'Zał. Nr 1a.10'!$A$1:$H$16</definedName>
    <definedName name="_xlnm.Print_Area" localSheetId="2">'Zał. Nr 1a.2'!$A$1:$Q$23</definedName>
    <definedName name="_xlnm.Print_Area" localSheetId="3">'Zał. Nr 1a.3'!$A$1:$H$14</definedName>
    <definedName name="_xlnm.Print_Area" localSheetId="4">'Zał. Nr 1a.4'!$A$1:$I$13</definedName>
    <definedName name="_xlnm.Print_Area" localSheetId="5">'Zał. Nr 1a.5 '!$A$1:$I$12</definedName>
  </definedNames>
  <calcPr calcId="162913"/>
</workbook>
</file>

<file path=xl/calcChain.xml><?xml version="1.0" encoding="utf-8"?>
<calcChain xmlns="http://schemas.openxmlformats.org/spreadsheetml/2006/main">
  <c r="O18" i="1" l="1"/>
  <c r="O16" i="1"/>
  <c r="O13" i="1"/>
  <c r="O9" i="1"/>
  <c r="O6" i="1"/>
  <c r="N17" i="2" l="1"/>
  <c r="N16" i="2" l="1"/>
  <c r="N14" i="2"/>
  <c r="N13" i="2"/>
  <c r="O20" i="1"/>
  <c r="O19" i="1"/>
  <c r="O17" i="1"/>
  <c r="O14" i="1"/>
  <c r="O10" i="1"/>
  <c r="O7" i="1"/>
  <c r="H12" i="10"/>
  <c r="H11" i="10"/>
  <c r="H10" i="10"/>
  <c r="H9" i="10"/>
  <c r="H7" i="10"/>
  <c r="H6" i="10"/>
  <c r="H8" i="10"/>
  <c r="E7" i="10"/>
  <c r="E8" i="10"/>
  <c r="E9" i="10"/>
  <c r="E10" i="10"/>
  <c r="E11" i="10"/>
  <c r="E12" i="10"/>
  <c r="E6" i="10"/>
  <c r="H12" i="34" l="1"/>
  <c r="F11" i="34"/>
  <c r="F9" i="34"/>
  <c r="F8" i="34"/>
  <c r="F12" i="34" s="1"/>
  <c r="F7" i="34"/>
  <c r="Q21" i="1"/>
  <c r="P21" i="1"/>
  <c r="O15" i="1"/>
  <c r="D12" i="1"/>
  <c r="O8" i="1"/>
  <c r="D8" i="1"/>
  <c r="D5" i="1"/>
  <c r="O11" i="1" l="1"/>
  <c r="O12" i="1" s="1"/>
  <c r="F6" i="5"/>
  <c r="F7" i="5"/>
  <c r="F8" i="5"/>
  <c r="F9" i="5"/>
  <c r="F10" i="5"/>
  <c r="F11" i="5"/>
  <c r="F5" i="5"/>
  <c r="F6" i="30"/>
  <c r="F7" i="30"/>
  <c r="F8" i="30"/>
  <c r="F9" i="30"/>
  <c r="F10" i="30"/>
  <c r="F11" i="30"/>
  <c r="F12" i="30"/>
  <c r="F13" i="30"/>
  <c r="F14" i="30"/>
  <c r="F15" i="30"/>
  <c r="F16" i="30"/>
  <c r="F5" i="30"/>
  <c r="F6" i="16"/>
  <c r="F7" i="16"/>
  <c r="F8" i="16"/>
  <c r="F9" i="16"/>
  <c r="F10" i="16"/>
  <c r="F11" i="16"/>
  <c r="F12" i="16"/>
  <c r="F13" i="16"/>
  <c r="F14" i="16"/>
  <c r="F15" i="16"/>
  <c r="F16" i="16"/>
  <c r="F5" i="16"/>
  <c r="G11" i="32"/>
  <c r="G10" i="32"/>
  <c r="G9" i="32"/>
  <c r="G8" i="32"/>
  <c r="G7" i="32"/>
  <c r="G8" i="31"/>
  <c r="G9" i="31"/>
  <c r="G10" i="31"/>
  <c r="G11" i="31"/>
  <c r="G7" i="31"/>
  <c r="G6" i="33"/>
  <c r="G7" i="33"/>
  <c r="G9" i="33"/>
  <c r="G10" i="33"/>
  <c r="G11" i="33"/>
  <c r="G12" i="33"/>
  <c r="G13" i="33"/>
  <c r="G14" i="33"/>
  <c r="G15" i="33"/>
  <c r="G16" i="33"/>
  <c r="G17" i="33"/>
  <c r="I18" i="33" l="1"/>
  <c r="E18" i="33"/>
  <c r="G8" i="33"/>
  <c r="G18" i="33" l="1"/>
  <c r="F8" i="11" l="1"/>
  <c r="F7" i="11"/>
  <c r="F6" i="11"/>
  <c r="F5" i="11"/>
  <c r="I12" i="31"/>
  <c r="G12" i="31"/>
  <c r="H12" i="32"/>
  <c r="G12" i="32"/>
  <c r="O3" i="1" s="1"/>
  <c r="O4" i="1" l="1"/>
  <c r="O5" i="1" s="1"/>
  <c r="F9" i="11"/>
  <c r="O21" i="1" l="1"/>
  <c r="L16" i="2" s="1"/>
  <c r="L17" i="2" s="1"/>
  <c r="N12" i="2"/>
  <c r="H12" i="5" l="1"/>
  <c r="H17" i="16"/>
  <c r="H9" i="11"/>
  <c r="H17" i="30"/>
  <c r="O12" i="5" l="1"/>
  <c r="D17" i="16" l="1"/>
  <c r="D9" i="11"/>
  <c r="F17" i="16" l="1"/>
  <c r="F12" i="5"/>
  <c r="K12" i="10"/>
  <c r="K13" i="10" s="1"/>
  <c r="E13" i="10" l="1"/>
  <c r="D17" i="30"/>
  <c r="F13" i="10"/>
  <c r="C13" i="10"/>
  <c r="G12" i="2"/>
  <c r="G1" i="10"/>
  <c r="F17" i="30" l="1"/>
  <c r="I12" i="10"/>
  <c r="I13" i="10" s="1"/>
  <c r="H13" i="10"/>
  <c r="I18" i="10" s="1"/>
  <c r="I25" i="10" s="1"/>
  <c r="L14" i="2" s="1"/>
  <c r="I17" i="10"/>
  <c r="I24" i="10" s="1"/>
  <c r="L13" i="2" s="1"/>
  <c r="L12" i="2" l="1"/>
</calcChain>
</file>

<file path=xl/comments1.xml><?xml version="1.0" encoding="utf-8"?>
<comments xmlns="http://schemas.openxmlformats.org/spreadsheetml/2006/main">
  <authors>
    <author>Piotr Malinowski</author>
  </authors>
  <commentList>
    <comment ref="A1" authorId="0" shapeId="0">
      <text>
        <r>
          <rPr>
            <sz val="8"/>
            <color indexed="10"/>
            <rFont val="Tahoma"/>
            <family val="2"/>
            <charset val="238"/>
          </rPr>
          <t>rok wykorzystywany w całym pliku</t>
        </r>
      </text>
    </comment>
    <comment ref="Q2" authorId="0" shapeId="0">
      <text>
        <r>
          <rPr>
            <sz val="8"/>
            <color indexed="10"/>
            <rFont val="Tahoma"/>
            <family val="2"/>
            <charset val="238"/>
          </rPr>
          <t>dane wykorzystywane w całym pliku</t>
        </r>
      </text>
    </comment>
    <comment ref="D10" authorId="0" shapeId="0">
      <text>
        <r>
          <rPr>
            <sz val="8"/>
            <color indexed="10"/>
            <rFont val="Tahoma"/>
            <family val="2"/>
            <charset val="238"/>
          </rPr>
          <t>wpisać konto kosztowe</t>
        </r>
      </text>
    </comment>
  </commentList>
</comments>
</file>

<file path=xl/sharedStrings.xml><?xml version="1.0" encoding="utf-8"?>
<sst xmlns="http://schemas.openxmlformats.org/spreadsheetml/2006/main" count="192" uniqueCount="105">
  <si>
    <t>ZUS</t>
  </si>
  <si>
    <t>Razem:</t>
  </si>
  <si>
    <t>ZFN</t>
  </si>
  <si>
    <t>czesne</t>
  </si>
  <si>
    <t>liczba studentów</t>
  </si>
  <si>
    <t>Kwota</t>
  </si>
  <si>
    <t>1)</t>
  </si>
  <si>
    <t>Wyszczególnienie</t>
  </si>
  <si>
    <t>Lp</t>
  </si>
  <si>
    <t>Planowany ubytek studentów:</t>
  </si>
  <si>
    <t>Kierunek</t>
  </si>
  <si>
    <t>Stanowisko</t>
  </si>
  <si>
    <t>Stawka</t>
  </si>
  <si>
    <t>Liczba godzin wg planu studiów</t>
  </si>
  <si>
    <t>studiów niestacjonarnych prowadzonych</t>
  </si>
  <si>
    <t>Semestr letni</t>
  </si>
  <si>
    <t>Semestr zimowy</t>
  </si>
  <si>
    <t>Razem  (3x4)</t>
  </si>
  <si>
    <t>Razem  (6x7)</t>
  </si>
  <si>
    <t>2)</t>
  </si>
  <si>
    <t xml:space="preserve">Planowane przychody z tytułu czesnego (po pomniejszeniu </t>
  </si>
  <si>
    <t>urlop</t>
  </si>
  <si>
    <t>wyniosą:</t>
  </si>
  <si>
    <t>a) w semestrze letnim</t>
  </si>
  <si>
    <t>b) w semestrze zimowym</t>
  </si>
  <si>
    <t>Planowane przychody na rok kalendarzowy</t>
  </si>
  <si>
    <t>konto kosztowe:</t>
  </si>
  <si>
    <t>((poz. 1a) + poz. 1b))</t>
  </si>
  <si>
    <t>1a)</t>
  </si>
  <si>
    <t>1b)</t>
  </si>
  <si>
    <t>procesu dydaktycznego</t>
  </si>
  <si>
    <t>2a) w semestrze letnim</t>
  </si>
  <si>
    <t>2b) w semestrze zimowym</t>
  </si>
  <si>
    <t xml:space="preserve">Usługi edukacyjne świadczone przez osoby prowadzące działalność gospodarczą, </t>
  </si>
  <si>
    <t>- zajęcia dydaktyczne</t>
  </si>
  <si>
    <t>od poz. 1)</t>
  </si>
  <si>
    <t>Planowane przychody z tytułu czesnego na rok kalendarzowy</t>
  </si>
  <si>
    <t/>
  </si>
  <si>
    <t>do preliminarza przychodów i kosztów</t>
  </si>
  <si>
    <t>Aneks nr</t>
  </si>
  <si>
    <t>Stawka
za godzinę</t>
  </si>
  <si>
    <t>Razem
(4x5)</t>
  </si>
  <si>
    <t>Liczba
sztuk</t>
  </si>
  <si>
    <t>Cena
jednostkowa</t>
  </si>
  <si>
    <t xml:space="preserve">Wartość
(3x4)    </t>
  </si>
  <si>
    <t>w roku akademickim</t>
  </si>
  <si>
    <t>o planowany ubytek) w roku akademickim</t>
  </si>
  <si>
    <t xml:space="preserve">     na Wydziale/w Instytucie</t>
  </si>
  <si>
    <t>studiów podyplomowych</t>
  </si>
  <si>
    <t>innej formy kształcenia</t>
  </si>
  <si>
    <t>w okresie od……….do…………</t>
  </si>
  <si>
    <t>z-ca kierownika jednostki organizacyjnej ds. kształcenia</t>
  </si>
  <si>
    <t>Planowane koszty:</t>
  </si>
  <si>
    <t>(8,5%</t>
  </si>
  <si>
    <t>Koszty rzeczowe (w tym: materiały biurowe, tonery i in. koszty związane z realizacją usług edukacyjnych</t>
  </si>
  <si>
    <t>Lp.</t>
  </si>
  <si>
    <t>Jednostka</t>
  </si>
  <si>
    <t>Imię i nazwisko</t>
  </si>
  <si>
    <t>Płatne                   (od - do)</t>
  </si>
  <si>
    <t>Liczba               miesięcy</t>
  </si>
  <si>
    <t>Razem               (5*6)</t>
  </si>
  <si>
    <t>Wynagrodzenia osobowe - dodatki specjalne dla kierownika danej formy kształcenia</t>
  </si>
  <si>
    <t>Wynagrodzenia osobowe - dodatki specjalne za obsługę administracyjną danej formy kształcenia</t>
  </si>
  <si>
    <t>Wynagrodzenie osobowe - godziny ponadwymiarowe nauczycieli akademickich z Uczelni, dotyczące procesu dydaktycznego</t>
  </si>
  <si>
    <t>profesor</t>
  </si>
  <si>
    <t>prof. uczelni</t>
  </si>
  <si>
    <t>Adiunkt, st. wykładowca</t>
  </si>
  <si>
    <t>Asystent, wykładowca, lektor, instruktor</t>
  </si>
  <si>
    <t>Razem               (4x5)</t>
  </si>
  <si>
    <t>za godzinę</t>
  </si>
  <si>
    <r>
      <t xml:space="preserve">Wynagrodzenie osobowe - dodatki zadaniowe </t>
    </r>
    <r>
      <rPr>
        <b/>
        <sz val="10"/>
        <color indexed="8"/>
        <rFont val="Arial CE"/>
        <charset val="238"/>
      </rPr>
      <t>(Zał. Nr 1a.3 i 1a.4)</t>
    </r>
  </si>
  <si>
    <t>ANEKS NR</t>
  </si>
  <si>
    <t xml:space="preserve">ANEKS NR </t>
  </si>
  <si>
    <t>PRELIMINARZ/    ANEKS NR</t>
  </si>
  <si>
    <t>2.</t>
  </si>
  <si>
    <t xml:space="preserve"> Dodatkowe wynagrodzenie roczne </t>
  </si>
  <si>
    <t>(od poz. 1 do poz.2)</t>
  </si>
  <si>
    <t>Pracownicze Plany Kapitałowe (1,5% od kwoty …………..)*</t>
  </si>
  <si>
    <t>(od poz. 5)</t>
  </si>
  <si>
    <t>do poz. 8)</t>
  </si>
  <si>
    <t>(19,64%</t>
  </si>
  <si>
    <t>od poz. 12)</t>
  </si>
  <si>
    <t>Koszty ogółem (suma poz. od 1 do 18)</t>
  </si>
  <si>
    <t>*1,5% naliczane jest od wynagrodzeń osób, które przystąpiły do Pracowniczych Planów Kapitałowch</t>
  </si>
  <si>
    <t>Wynagrodzenie bezosobowe za planowanie zajęć (Zał. Nr 1a.5)</t>
  </si>
  <si>
    <r>
      <t xml:space="preserve">Wynagrodzenie osobowe - godziny ponadwymiarowe nauczycieli akademickich z Uczelni dotyczące procesu dydaktycznego </t>
    </r>
    <r>
      <rPr>
        <b/>
        <sz val="10"/>
        <color indexed="8"/>
        <rFont val="Arial CE"/>
        <charset val="238"/>
      </rPr>
      <t>(Zał. Nr 1a.6)</t>
    </r>
    <r>
      <rPr>
        <sz val="10"/>
        <color indexed="8"/>
        <rFont val="Arial CE"/>
        <family val="2"/>
        <charset val="238"/>
      </rPr>
      <t xml:space="preserve"> </t>
    </r>
  </si>
  <si>
    <t>(od poz. 8 do poz.9)</t>
  </si>
  <si>
    <r>
      <t xml:space="preserve">Wynagrodzenie bezosobowe osób spoza Uczelni (ze składką ZUS) dotyczące procesu dydaktycznego </t>
    </r>
    <r>
      <rPr>
        <b/>
        <sz val="10"/>
        <color indexed="8"/>
        <rFont val="Arial CE"/>
        <charset val="238"/>
      </rPr>
      <t>(Zał. Nr 1a.7)</t>
    </r>
  </si>
  <si>
    <r>
      <t xml:space="preserve">Wynagrodzenie bezosobowe osób spoza Uczelni (bez składki ZUS), 
dotyczące procesu dydaktycznego </t>
    </r>
    <r>
      <rPr>
        <b/>
        <sz val="10"/>
        <color indexed="8"/>
        <rFont val="Arial CE"/>
        <family val="2"/>
        <charset val="238"/>
      </rPr>
      <t xml:space="preserve">(Zał. Nr 1a.8) </t>
    </r>
  </si>
  <si>
    <r>
      <t xml:space="preserve">Usługi edukacyjne świadczone przez osoby prowadzące działalność gospodarczą - zajęcia dydak-
tyczne  </t>
    </r>
    <r>
      <rPr>
        <b/>
        <sz val="10"/>
        <color indexed="8"/>
        <rFont val="Arial CE"/>
        <family val="2"/>
        <charset val="238"/>
      </rPr>
      <t xml:space="preserve">(Zał. Nr 1a.9) </t>
    </r>
  </si>
  <si>
    <r>
      <t xml:space="preserve">Koszty rzeczowe </t>
    </r>
    <r>
      <rPr>
        <b/>
        <sz val="10"/>
        <color indexed="8"/>
        <rFont val="Arial CE"/>
        <charset val="238"/>
      </rPr>
      <t>(Zał. Nr 1a.10)</t>
    </r>
  </si>
  <si>
    <t>Wynagrodzenia bezosobowe za planowanie zajęć</t>
  </si>
  <si>
    <t>Liczba wyplanowanych jednostek</t>
  </si>
  <si>
    <t>% wynagr. asystenta</t>
  </si>
  <si>
    <t>Razem               (4*5)</t>
  </si>
  <si>
    <t>Razem</t>
  </si>
  <si>
    <t>Wynagrodzenie bezosobowe osób spoza Uczelni (ze składką ZUS), dotyczące</t>
  </si>
  <si>
    <t>Wynagrodzenie bezosobowe osób spoza Uczelni (bez składki ZUS), dotyczące</t>
  </si>
  <si>
    <t>3)</t>
  </si>
  <si>
    <t>*</t>
  </si>
  <si>
    <t>Różnica między planowanymi przychodami a kosztami nie może być niższa niż 30% planowanych przychodów</t>
  </si>
  <si>
    <t>Różnica przychody - koszty (poz. 1 - poz.2)*</t>
  </si>
  <si>
    <t>Planowane koszty (Zał. 1a.2)</t>
  </si>
  <si>
    <r>
      <t>semestr letni (</t>
    </r>
    <r>
      <rPr>
        <b/>
        <sz val="10"/>
        <color indexed="8"/>
        <rFont val="Arial CE"/>
        <charset val="238"/>
      </rPr>
      <t>pkt. 2a) Zał. Nr 1a.1</t>
    </r>
    <r>
      <rPr>
        <sz val="10"/>
        <color indexed="8"/>
        <rFont val="Arial CE"/>
        <family val="2"/>
        <charset val="238"/>
      </rPr>
      <t>)</t>
    </r>
  </si>
  <si>
    <r>
      <t>semestr zimowy (</t>
    </r>
    <r>
      <rPr>
        <b/>
        <sz val="10"/>
        <color indexed="8"/>
        <rFont val="Arial CE"/>
        <charset val="238"/>
      </rPr>
      <t>pkt. 2b) Zał. Nr 1a.1</t>
    </r>
    <r>
      <rPr>
        <sz val="10"/>
        <color indexed="8"/>
        <rFont val="Arial CE"/>
        <family val="2"/>
        <charset val="238"/>
      </rPr>
      <t>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</si>
</sst>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6">
    <numFmt numFmtId="44" formatCode="_-* #,##0.00\ &quot;zł&quot;_-;\-* #,##0.00\ &quot;zł&quot;_-;_-* &quot;-&quot;??\ &quot;zł&quot;_-;_-@_-"/>
    <numFmt numFmtId="164" formatCode="0&quot;)&quot;"/>
    <numFmt numFmtId="165" formatCode="mm\.yyyy"/>
    <numFmt numFmtId="166" formatCode="0.000000%"/>
    <numFmt numFmtId="167" formatCode="#,##0_ ;\-#,##0\ "/>
    <numFmt numFmtId="168" formatCode="0;0;;@"/>
    <numFmt numFmtId="169" formatCode="#,##0.0"/>
    <numFmt numFmtId="170" formatCode="#&quot; &quot;???/???"/>
    <numFmt numFmtId="171" formatCode="\(0.00%"/>
    <numFmt numFmtId="172" formatCode="#,##0.0000"/>
    <numFmt numFmtId="173" formatCode="&quot;Aneks nr &quot;0&quot;*)&quot;"/>
    <numFmt numFmtId="174" formatCode="&quot;Okres I - II.&quot;0"/>
    <numFmt numFmtId="175" formatCode="dd\.mm\.yyyy"/>
    <numFmt numFmtId="176" formatCode="&quot;01.12.&quot;0"/>
    <numFmt numFmtId="177" formatCode="&quot;31.01.&quot;0"/>
    <numFmt numFmtId="178" formatCode="#,##0.00\ &quot;zł&quot;"/>
  </numFmts>
  <fonts count="52" x14ac:knownFonts="1">
    <font>
      <sz val="10"/>
      <name val="Arial CE"/>
      <charset val="238"/>
    </font>
    <font>
      <sz val="10"/>
      <name val="Arial CE"/>
      <charset val="238"/>
    </font>
    <font>
      <b/>
      <sz val="10"/>
      <name val="Arial CE"/>
      <family val="2"/>
      <charset val="238"/>
    </font>
    <font>
      <b/>
      <sz val="8"/>
      <name val="Arial CE"/>
      <family val="2"/>
      <charset val="238"/>
    </font>
    <font>
      <sz val="8"/>
      <name val="Arial CE"/>
      <family val="2"/>
      <charset val="238"/>
    </font>
    <font>
      <b/>
      <sz val="10"/>
      <color indexed="10"/>
      <name val="Arial CE"/>
      <family val="2"/>
      <charset val="238"/>
    </font>
    <font>
      <sz val="10"/>
      <name val="Arial CE"/>
      <family val="2"/>
      <charset val="238"/>
    </font>
    <font>
      <b/>
      <sz val="10"/>
      <color indexed="17"/>
      <name val="Arial CE"/>
      <family val="2"/>
      <charset val="238"/>
    </font>
    <font>
      <b/>
      <sz val="10"/>
      <color indexed="8"/>
      <name val="Arial CE"/>
      <family val="2"/>
      <charset val="238"/>
    </font>
    <font>
      <b/>
      <sz val="12"/>
      <name val="Arial CE"/>
      <family val="2"/>
      <charset val="238"/>
    </font>
    <font>
      <sz val="10"/>
      <color indexed="8"/>
      <name val="Arial CE"/>
      <family val="2"/>
      <charset val="238"/>
    </font>
    <font>
      <sz val="9"/>
      <name val="Arial CE"/>
      <family val="2"/>
      <charset val="238"/>
    </font>
    <font>
      <b/>
      <sz val="10"/>
      <color indexed="12"/>
      <name val="Arial CE"/>
      <family val="2"/>
      <charset val="238"/>
    </font>
    <font>
      <b/>
      <sz val="10"/>
      <color indexed="14"/>
      <name val="Arial CE"/>
      <family val="2"/>
      <charset val="238"/>
    </font>
    <font>
      <sz val="10"/>
      <color indexed="14"/>
      <name val="Arial CE"/>
      <family val="2"/>
      <charset val="238"/>
    </font>
    <font>
      <sz val="10"/>
      <color indexed="10"/>
      <name val="Arial CE"/>
      <family val="2"/>
      <charset val="238"/>
    </font>
    <font>
      <b/>
      <sz val="12"/>
      <color indexed="8"/>
      <name val="Arial CE"/>
      <family val="2"/>
      <charset val="238"/>
    </font>
    <font>
      <sz val="8"/>
      <color indexed="8"/>
      <name val="Arial CE"/>
      <family val="2"/>
      <charset val="238"/>
    </font>
    <font>
      <sz val="8"/>
      <color indexed="12"/>
      <name val="Arial CE"/>
      <family val="2"/>
      <charset val="238"/>
    </font>
    <font>
      <b/>
      <sz val="8"/>
      <color indexed="8"/>
      <name val="Arial CE"/>
      <family val="2"/>
      <charset val="238"/>
    </font>
    <font>
      <b/>
      <sz val="10"/>
      <color indexed="16"/>
      <name val="Arial CE"/>
      <family val="2"/>
      <charset val="238"/>
    </font>
    <font>
      <sz val="10"/>
      <color indexed="16"/>
      <name val="Arial CE"/>
      <family val="2"/>
      <charset val="238"/>
    </font>
    <font>
      <sz val="10"/>
      <color indexed="16"/>
      <name val="Arial CE"/>
      <charset val="238"/>
    </font>
    <font>
      <b/>
      <sz val="12"/>
      <color indexed="10"/>
      <name val="Arial CE"/>
      <family val="2"/>
      <charset val="238"/>
    </font>
    <font>
      <b/>
      <sz val="14"/>
      <name val="Arial CE"/>
      <family val="2"/>
      <charset val="238"/>
    </font>
    <font>
      <sz val="10"/>
      <name val="Arial CE"/>
      <charset val="238"/>
    </font>
    <font>
      <sz val="9"/>
      <color indexed="16"/>
      <name val="Arial CE"/>
      <family val="2"/>
      <charset val="238"/>
    </font>
    <font>
      <b/>
      <sz val="8"/>
      <color indexed="14"/>
      <name val="Arial CE"/>
      <family val="2"/>
      <charset val="238"/>
    </font>
    <font>
      <sz val="8"/>
      <color indexed="17"/>
      <name val="Arial CE"/>
      <family val="2"/>
      <charset val="238"/>
    </font>
    <font>
      <b/>
      <sz val="8"/>
      <color indexed="17"/>
      <name val="Arial CE"/>
      <family val="2"/>
      <charset val="238"/>
    </font>
    <font>
      <sz val="8"/>
      <name val="Arial CE"/>
      <charset val="238"/>
    </font>
    <font>
      <sz val="10"/>
      <color indexed="8"/>
      <name val="Arial"/>
      <family val="2"/>
      <charset val="238"/>
    </font>
    <font>
      <b/>
      <sz val="10"/>
      <color indexed="8"/>
      <name val="Arial CE"/>
      <charset val="238"/>
    </font>
    <font>
      <b/>
      <sz val="10"/>
      <name val="Arial CE"/>
      <charset val="238"/>
    </font>
    <font>
      <sz val="8"/>
      <color indexed="10"/>
      <name val="Tahoma"/>
      <family val="2"/>
      <charset val="238"/>
    </font>
    <font>
      <sz val="8"/>
      <color indexed="8"/>
      <name val="Arial CE"/>
      <charset val="238"/>
    </font>
    <font>
      <b/>
      <sz val="14"/>
      <color indexed="8"/>
      <name val="Arial CE"/>
      <charset val="238"/>
    </font>
    <font>
      <strike/>
      <sz val="10"/>
      <name val="Arial CE"/>
      <charset val="238"/>
    </font>
    <font>
      <b/>
      <sz val="11"/>
      <name val="Arial CE"/>
      <family val="2"/>
      <charset val="238"/>
    </font>
    <font>
      <b/>
      <sz val="10"/>
      <name val="Arial"/>
      <family val="2"/>
      <charset val="238"/>
    </font>
    <font>
      <b/>
      <sz val="9"/>
      <color indexed="16"/>
      <name val="Arial CE"/>
      <family val="2"/>
      <charset val="238"/>
    </font>
    <font>
      <sz val="8"/>
      <color indexed="16"/>
      <name val="Arial CE"/>
      <family val="2"/>
      <charset val="238"/>
    </font>
    <font>
      <b/>
      <sz val="8"/>
      <color indexed="16"/>
      <name val="Arial CE"/>
      <family val="2"/>
      <charset val="238"/>
    </font>
    <font>
      <b/>
      <sz val="8"/>
      <color rgb="FF663300"/>
      <name val="Arial CE"/>
      <family val="2"/>
      <charset val="238"/>
    </font>
    <font>
      <sz val="8"/>
      <color rgb="FF663300"/>
      <name val="Arial CE"/>
      <family val="2"/>
      <charset val="238"/>
    </font>
    <font>
      <sz val="10"/>
      <color indexed="8"/>
      <name val="Arial CE"/>
      <charset val="238"/>
    </font>
    <font>
      <sz val="10"/>
      <name val="Arial"/>
      <family val="2"/>
      <charset val="238"/>
    </font>
    <font>
      <b/>
      <sz val="11"/>
      <color indexed="8"/>
      <name val="Arial CE"/>
      <family val="2"/>
      <charset val="238"/>
    </font>
    <font>
      <sz val="11"/>
      <color indexed="16"/>
      <name val="Arial CE"/>
      <family val="2"/>
      <charset val="238"/>
    </font>
    <font>
      <b/>
      <sz val="11"/>
      <color indexed="16"/>
      <name val="Arial CE"/>
      <family val="2"/>
      <charset val="238"/>
    </font>
    <font>
      <sz val="11"/>
      <name val="Arial CE"/>
      <family val="2"/>
      <charset val="238"/>
    </font>
    <font>
      <sz val="11"/>
      <color indexed="8"/>
      <name val="Arial CE"/>
      <family val="2"/>
      <charset val="238"/>
    </font>
  </fonts>
  <fills count="16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13"/>
        <bgColor indexed="64"/>
      </patternFill>
    </fill>
    <fill>
      <patternFill patternType="gray0625">
        <fgColor theme="0" tint="-0.14993743705557422"/>
        <bgColor theme="0"/>
      </patternFill>
    </fill>
    <fill>
      <patternFill patternType="gray0625">
        <fgColor theme="0" tint="-0.34998626667073579"/>
        <bgColor theme="0"/>
      </patternFill>
    </fill>
    <fill>
      <patternFill patternType="gray0625">
        <fgColor theme="0" tint="-0.34998626667073579"/>
        <bgColor auto="1"/>
      </patternFill>
    </fill>
    <fill>
      <patternFill patternType="gray0625"/>
    </fill>
    <fill>
      <patternFill patternType="solid">
        <fgColor theme="0"/>
        <bgColor indexed="64"/>
      </patternFill>
    </fill>
    <fill>
      <patternFill patternType="gray0625">
        <fgColor theme="0" tint="-0.14996795556505021"/>
        <bgColor auto="1"/>
      </patternFill>
    </fill>
    <fill>
      <patternFill patternType="gray0625">
        <fgColor theme="0"/>
        <bgColor theme="0"/>
      </patternFill>
    </fill>
    <fill>
      <patternFill patternType="solid">
        <fgColor theme="0"/>
        <bgColor theme="0"/>
      </patternFill>
    </fill>
    <fill>
      <patternFill patternType="gray0625">
        <fgColor theme="0" tint="-0.14996795556505021"/>
        <bgColor theme="0"/>
      </patternFill>
    </fill>
    <fill>
      <patternFill patternType="gray0625">
        <fgColor theme="0" tint="-0.14996795556505021"/>
        <bgColor indexed="65"/>
      </patternFill>
    </fill>
    <fill>
      <patternFill patternType="solid">
        <fgColor indexed="65"/>
        <bgColor theme="0"/>
      </patternFill>
    </fill>
    <fill>
      <patternFill patternType="gray0625">
        <fgColor theme="0"/>
      </patternFill>
    </fill>
  </fills>
  <borders count="4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dotted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dashed">
        <color indexed="64"/>
      </bottom>
      <diagonal/>
    </border>
    <border>
      <left/>
      <right/>
      <top style="dashed">
        <color indexed="64"/>
      </top>
      <bottom style="dashed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dash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438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0" xfId="0" applyFont="1" applyBorder="1" applyAlignment="1">
      <alignment horizontal="left"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Border="1"/>
    <xf numFmtId="0" fontId="7" fillId="0" borderId="0" xfId="0" applyFont="1" applyAlignment="1">
      <alignment horizontal="left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3" fontId="22" fillId="0" borderId="1" xfId="0" applyNumberFormat="1" applyFont="1" applyFill="1" applyBorder="1" applyAlignment="1" applyProtection="1">
      <alignment horizontal="center" vertical="center" wrapText="1"/>
      <protection locked="0"/>
    </xf>
    <xf numFmtId="3" fontId="21" fillId="0" borderId="1" xfId="0" applyNumberFormat="1" applyFont="1" applyFill="1" applyBorder="1" applyAlignment="1" applyProtection="1">
      <alignment horizontal="center" vertical="center" wrapText="1"/>
      <protection locked="0"/>
    </xf>
    <xf numFmtId="3" fontId="21" fillId="0" borderId="3" xfId="0" applyNumberFormat="1" applyFont="1" applyFill="1" applyBorder="1" applyAlignment="1" applyProtection="1">
      <alignment horizontal="center" vertical="center" wrapText="1"/>
      <protection locked="0"/>
    </xf>
    <xf numFmtId="3" fontId="21" fillId="0" borderId="1" xfId="0" applyNumberFormat="1" applyFont="1" applyFill="1" applyBorder="1" applyAlignment="1" applyProtection="1">
      <alignment horizontal="center" vertical="center"/>
      <protection locked="0"/>
    </xf>
    <xf numFmtId="10" fontId="26" fillId="0" borderId="0" xfId="0" applyNumberFormat="1" applyFont="1" applyFill="1" applyBorder="1" applyAlignment="1" applyProtection="1">
      <alignment horizontal="center" vertical="center"/>
      <protection locked="0"/>
    </xf>
    <xf numFmtId="0" fontId="0" fillId="0" borderId="0" xfId="0" applyProtection="1"/>
    <xf numFmtId="0" fontId="10" fillId="0" borderId="0" xfId="0" applyFont="1" applyAlignment="1" applyProtection="1">
      <alignment horizontal="center" vertical="center"/>
    </xf>
    <xf numFmtId="0" fontId="10" fillId="0" borderId="0" xfId="0" applyFont="1" applyAlignment="1" applyProtection="1">
      <alignment horizontal="right" vertical="center"/>
    </xf>
    <xf numFmtId="0" fontId="10" fillId="0" borderId="0" xfId="0" applyFont="1" applyAlignment="1" applyProtection="1">
      <alignment vertical="center"/>
    </xf>
    <xf numFmtId="4" fontId="8" fillId="0" borderId="0" xfId="0" applyNumberFormat="1" applyFont="1" applyAlignment="1" applyProtection="1">
      <alignment horizontal="center" vertical="center"/>
    </xf>
    <xf numFmtId="0" fontId="7" fillId="0" borderId="0" xfId="0" applyFont="1" applyAlignment="1" applyProtection="1">
      <alignment horizontal="left" vertical="center" wrapText="1"/>
    </xf>
    <xf numFmtId="0" fontId="8" fillId="0" borderId="0" xfId="0" applyFont="1" applyAlignment="1" applyProtection="1">
      <alignment horizontal="center" vertical="center"/>
    </xf>
    <xf numFmtId="3" fontId="8" fillId="0" borderId="0" xfId="0" applyNumberFormat="1" applyFont="1" applyAlignment="1" applyProtection="1">
      <alignment horizontal="center" vertical="center"/>
    </xf>
    <xf numFmtId="0" fontId="2" fillId="0" borderId="0" xfId="0" applyFont="1" applyAlignment="1" applyProtection="1">
      <alignment horizontal="center" vertical="center"/>
    </xf>
    <xf numFmtId="3" fontId="21" fillId="0" borderId="1" xfId="0" applyNumberFormat="1" applyFont="1" applyBorder="1" applyAlignment="1" applyProtection="1">
      <alignment horizontal="center" vertical="center"/>
      <protection locked="0"/>
    </xf>
    <xf numFmtId="3" fontId="21" fillId="0" borderId="1" xfId="0" applyNumberFormat="1" applyFont="1" applyBorder="1" applyAlignment="1" applyProtection="1">
      <alignment horizontal="center" vertical="center" wrapText="1"/>
      <protection locked="0"/>
    </xf>
    <xf numFmtId="168" fontId="21" fillId="0" borderId="1" xfId="0" applyNumberFormat="1" applyFont="1" applyBorder="1" applyAlignment="1" applyProtection="1">
      <alignment vertical="center"/>
      <protection locked="0"/>
    </xf>
    <xf numFmtId="0" fontId="0" fillId="0" borderId="0" xfId="0" applyFill="1" applyBorder="1" applyAlignment="1">
      <alignment horizontal="center"/>
    </xf>
    <xf numFmtId="3" fontId="0" fillId="0" borderId="0" xfId="0" applyNumberFormat="1" applyFill="1" applyBorder="1" applyAlignment="1">
      <alignment horizontal="center"/>
    </xf>
    <xf numFmtId="0" fontId="0" fillId="0" borderId="13" xfId="0" applyFill="1" applyBorder="1" applyAlignment="1">
      <alignment horizontal="center"/>
    </xf>
    <xf numFmtId="3" fontId="21" fillId="0" borderId="13" xfId="0" applyNumberFormat="1" applyFont="1" applyFill="1" applyBorder="1" applyAlignment="1" applyProtection="1">
      <alignment horizontal="center" vertical="center" wrapText="1"/>
      <protection locked="0"/>
    </xf>
    <xf numFmtId="3" fontId="0" fillId="0" borderId="13" xfId="0" applyNumberFormat="1" applyFill="1" applyBorder="1" applyAlignment="1">
      <alignment horizontal="center"/>
    </xf>
    <xf numFmtId="3" fontId="22" fillId="0" borderId="13" xfId="0" applyNumberFormat="1" applyFont="1" applyFill="1" applyBorder="1" applyAlignment="1" applyProtection="1">
      <alignment horizontal="center" vertical="center" wrapText="1"/>
      <protection locked="0"/>
    </xf>
    <xf numFmtId="3" fontId="0" fillId="0" borderId="0" xfId="0" applyNumberFormat="1" applyFill="1" applyBorder="1"/>
    <xf numFmtId="0" fontId="0" fillId="0" borderId="0" xfId="0" applyAlignment="1" applyProtection="1">
      <alignment horizontal="center"/>
    </xf>
    <xf numFmtId="0" fontId="0" fillId="0" borderId="0" xfId="0" applyAlignment="1" applyProtection="1">
      <alignment vertical="center"/>
    </xf>
    <xf numFmtId="0" fontId="10" fillId="0" borderId="0" xfId="0" applyFont="1" applyAlignment="1" applyProtection="1">
      <alignment horizontal="left" vertical="center"/>
    </xf>
    <xf numFmtId="0" fontId="0" fillId="0" borderId="0" xfId="0" applyAlignment="1" applyProtection="1">
      <alignment horizontal="center" vertical="center"/>
    </xf>
    <xf numFmtId="0" fontId="0" fillId="0" borderId="0" xfId="0" applyBorder="1" applyAlignment="1" applyProtection="1">
      <alignment horizontal="center" vertical="center"/>
    </xf>
    <xf numFmtId="0" fontId="0" fillId="0" borderId="0" xfId="0" applyBorder="1" applyAlignment="1" applyProtection="1">
      <alignment vertical="center"/>
    </xf>
    <xf numFmtId="3" fontId="10" fillId="0" borderId="0" xfId="0" applyNumberFormat="1" applyFont="1" applyBorder="1" applyAlignment="1" applyProtection="1">
      <alignment horizontal="center" vertical="center"/>
    </xf>
    <xf numFmtId="0" fontId="4" fillId="0" borderId="0" xfId="0" applyFont="1" applyAlignment="1" applyProtection="1">
      <alignment vertical="center"/>
    </xf>
    <xf numFmtId="3" fontId="2" fillId="0" borderId="0" xfId="0" applyNumberFormat="1" applyFont="1" applyAlignment="1" applyProtection="1">
      <alignment horizontal="center" vertical="center"/>
    </xf>
    <xf numFmtId="168" fontId="21" fillId="0" borderId="1" xfId="0" applyNumberFormat="1" applyFont="1" applyBorder="1" applyAlignment="1" applyProtection="1">
      <alignment vertical="center" wrapText="1"/>
      <protection locked="0"/>
    </xf>
    <xf numFmtId="0" fontId="0" fillId="0" borderId="0" xfId="0" applyFill="1" applyBorder="1" applyAlignment="1" applyProtection="1">
      <alignment horizontal="right" vertical="center"/>
    </xf>
    <xf numFmtId="3" fontId="8" fillId="0" borderId="0" xfId="0" applyNumberFormat="1" applyFont="1" applyBorder="1" applyAlignment="1" applyProtection="1">
      <alignment horizontal="center" vertical="center"/>
    </xf>
    <xf numFmtId="0" fontId="21" fillId="0" borderId="0" xfId="0" applyFont="1" applyBorder="1" applyAlignment="1" applyProtection="1">
      <alignment horizontal="center" vertical="center"/>
    </xf>
    <xf numFmtId="0" fontId="2" fillId="0" borderId="0" xfId="0" applyFont="1" applyBorder="1" applyAlignment="1" applyProtection="1">
      <alignment horizontal="left" vertical="center"/>
    </xf>
    <xf numFmtId="3" fontId="2" fillId="0" borderId="0" xfId="0" applyNumberFormat="1" applyFont="1" applyBorder="1" applyAlignment="1" applyProtection="1">
      <alignment horizontal="center" vertical="center"/>
    </xf>
    <xf numFmtId="0" fontId="19" fillId="0" borderId="1" xfId="0" applyFont="1" applyBorder="1" applyAlignment="1" applyProtection="1">
      <alignment horizontal="center" vertical="center"/>
    </xf>
    <xf numFmtId="0" fontId="0" fillId="0" borderId="0" xfId="0" applyFill="1" applyBorder="1" applyAlignment="1" applyProtection="1"/>
    <xf numFmtId="0" fontId="8" fillId="0" borderId="5" xfId="0" applyFont="1" applyBorder="1" applyAlignment="1" applyProtection="1">
      <alignment horizontal="right" vertical="center"/>
    </xf>
    <xf numFmtId="0" fontId="8" fillId="0" borderId="0" xfId="0" applyFont="1" applyBorder="1" applyAlignment="1" applyProtection="1">
      <alignment horizontal="right" vertical="center"/>
    </xf>
    <xf numFmtId="0" fontId="10" fillId="0" borderId="0" xfId="0" applyFont="1" applyFill="1" applyBorder="1" applyAlignment="1" applyProtection="1">
      <alignment horizontal="center" vertical="center"/>
    </xf>
    <xf numFmtId="4" fontId="0" fillId="0" borderId="0" xfId="0" applyNumberFormat="1" applyAlignment="1" applyProtection="1">
      <alignment vertical="center"/>
    </xf>
    <xf numFmtId="2" fontId="0" fillId="0" borderId="0" xfId="0" applyNumberFormat="1" applyBorder="1" applyAlignment="1" applyProtection="1">
      <alignment vertical="center"/>
    </xf>
    <xf numFmtId="3" fontId="0" fillId="0" borderId="0" xfId="0" applyNumberFormat="1" applyBorder="1" applyAlignment="1" applyProtection="1">
      <alignment vertical="center"/>
    </xf>
    <xf numFmtId="0" fontId="10" fillId="0" borderId="0" xfId="0" applyFont="1" applyBorder="1" applyAlignment="1" applyProtection="1">
      <alignment horizontal="center" vertical="center"/>
    </xf>
    <xf numFmtId="0" fontId="10" fillId="0" borderId="0" xfId="0" applyFont="1" applyBorder="1" applyAlignment="1" applyProtection="1">
      <alignment horizontal="left" vertical="center"/>
    </xf>
    <xf numFmtId="171" fontId="10" fillId="0" borderId="0" xfId="0" applyNumberFormat="1" applyFont="1" applyBorder="1" applyAlignment="1" applyProtection="1">
      <alignment horizontal="right" vertical="center" wrapText="1"/>
    </xf>
    <xf numFmtId="0" fontId="10" fillId="0" borderId="0" xfId="0" applyFont="1" applyBorder="1" applyAlignment="1" applyProtection="1">
      <alignment vertical="center"/>
    </xf>
    <xf numFmtId="0" fontId="10" fillId="0" borderId="0" xfId="0" applyFont="1" applyAlignment="1" applyProtection="1"/>
    <xf numFmtId="4" fontId="0" fillId="0" borderId="0" xfId="0" applyNumberFormat="1" applyBorder="1" applyAlignment="1" applyProtection="1">
      <alignment vertical="center"/>
    </xf>
    <xf numFmtId="0" fontId="8" fillId="0" borderId="0" xfId="0" applyFont="1" applyBorder="1" applyAlignment="1" applyProtection="1">
      <alignment horizontal="left" vertical="center"/>
    </xf>
    <xf numFmtId="3" fontId="11" fillId="0" borderId="0" xfId="0" applyNumberFormat="1" applyFont="1" applyBorder="1" applyAlignment="1" applyProtection="1">
      <alignment vertical="center"/>
    </xf>
    <xf numFmtId="4" fontId="11" fillId="0" borderId="0" xfId="0" applyNumberFormat="1" applyFont="1" applyBorder="1" applyAlignment="1" applyProtection="1">
      <alignment vertical="center"/>
    </xf>
    <xf numFmtId="3" fontId="0" fillId="0" borderId="0" xfId="0" applyNumberFormat="1" applyAlignment="1" applyProtection="1">
      <alignment vertical="center"/>
    </xf>
    <xf numFmtId="3" fontId="20" fillId="0" borderId="0" xfId="0" applyNumberFormat="1" applyFont="1" applyAlignment="1" applyProtection="1">
      <alignment horizontal="right" vertical="center"/>
    </xf>
    <xf numFmtId="0" fontId="24" fillId="0" borderId="0" xfId="0" applyFont="1" applyAlignment="1" applyProtection="1">
      <alignment horizontal="center" vertical="center" wrapText="1"/>
    </xf>
    <xf numFmtId="0" fontId="24" fillId="0" borderId="0" xfId="0" applyFont="1" applyAlignment="1" applyProtection="1">
      <alignment horizontal="right" vertical="center"/>
    </xf>
    <xf numFmtId="0" fontId="17" fillId="0" borderId="0" xfId="0" applyFont="1" applyBorder="1" applyAlignment="1" applyProtection="1">
      <alignment horizontal="center" vertical="center"/>
    </xf>
    <xf numFmtId="0" fontId="10" fillId="0" borderId="11" xfId="0" applyFont="1" applyBorder="1" applyAlignment="1" applyProtection="1">
      <alignment horizontal="center" vertical="center" wrapText="1"/>
    </xf>
    <xf numFmtId="0" fontId="3" fillId="0" borderId="12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10" fillId="0" borderId="0" xfId="0" applyFont="1" applyBorder="1" applyAlignment="1" applyProtection="1">
      <alignment horizontal="left" vertical="center" indent="1"/>
    </xf>
    <xf numFmtId="3" fontId="22" fillId="0" borderId="18" xfId="0" applyNumberFormat="1" applyFont="1" applyFill="1" applyBorder="1" applyAlignment="1" applyProtection="1">
      <alignment horizontal="center" vertical="center" wrapText="1"/>
      <protection locked="0"/>
    </xf>
    <xf numFmtId="3" fontId="21" fillId="0" borderId="19" xfId="0" applyNumberFormat="1" applyFont="1" applyFill="1" applyBorder="1" applyAlignment="1" applyProtection="1">
      <alignment horizontal="center" vertical="center" wrapText="1"/>
      <protection locked="0"/>
    </xf>
    <xf numFmtId="3" fontId="21" fillId="0" borderId="18" xfId="0" applyNumberFormat="1" applyFont="1" applyFill="1" applyBorder="1" applyAlignment="1" applyProtection="1">
      <alignment horizontal="center" vertical="center" wrapText="1"/>
      <protection locked="0"/>
    </xf>
    <xf numFmtId="3" fontId="22" fillId="0" borderId="0" xfId="0" applyNumberFormat="1" applyFont="1" applyFill="1" applyBorder="1" applyAlignment="1" applyProtection="1">
      <alignment horizontal="center" vertical="center" wrapText="1"/>
    </xf>
    <xf numFmtId="0" fontId="11" fillId="0" borderId="0" xfId="0" applyFont="1" applyFill="1" applyBorder="1" applyAlignment="1" applyProtection="1">
      <alignment horizontal="left" vertical="center"/>
    </xf>
    <xf numFmtId="10" fontId="26" fillId="0" borderId="0" xfId="0" applyNumberFormat="1" applyFont="1" applyFill="1" applyBorder="1" applyAlignment="1" applyProtection="1">
      <alignment horizontal="center" vertical="center"/>
    </xf>
    <xf numFmtId="3" fontId="25" fillId="0" borderId="0" xfId="0" applyNumberFormat="1" applyFont="1" applyFill="1" applyBorder="1" applyAlignment="1" applyProtection="1">
      <alignment horizontal="center" vertical="center" wrapText="1"/>
    </xf>
    <xf numFmtId="3" fontId="21" fillId="0" borderId="0" xfId="0" applyNumberFormat="1" applyFont="1" applyFill="1" applyBorder="1" applyAlignment="1" applyProtection="1">
      <alignment horizontal="center" vertical="center" wrapText="1"/>
    </xf>
    <xf numFmtId="4" fontId="12" fillId="0" borderId="0" xfId="0" applyNumberFormat="1" applyFont="1" applyAlignment="1" applyProtection="1">
      <alignment horizontal="center" vertical="center"/>
    </xf>
    <xf numFmtId="0" fontId="14" fillId="0" borderId="0" xfId="0" applyFont="1" applyAlignment="1" applyProtection="1">
      <alignment horizontal="right" vertical="center"/>
    </xf>
    <xf numFmtId="4" fontId="13" fillId="0" borderId="0" xfId="0" applyNumberFormat="1" applyFont="1" applyAlignment="1" applyProtection="1">
      <alignment horizontal="center" vertical="center"/>
    </xf>
    <xf numFmtId="0" fontId="2" fillId="0" borderId="0" xfId="0" applyFont="1" applyFill="1" applyBorder="1" applyAlignment="1" applyProtection="1">
      <alignment horizontal="left" vertical="center"/>
    </xf>
    <xf numFmtId="0" fontId="8" fillId="0" borderId="0" xfId="0" applyFont="1" applyFill="1" applyBorder="1" applyAlignment="1" applyProtection="1">
      <alignment horizontal="right" vertical="center"/>
    </xf>
    <xf numFmtId="0" fontId="2" fillId="0" borderId="0" xfId="0" applyFont="1" applyFill="1" applyBorder="1" applyAlignment="1" applyProtection="1">
      <alignment horizontal="center" vertical="center"/>
    </xf>
    <xf numFmtId="3" fontId="2" fillId="0" borderId="0" xfId="0" applyNumberFormat="1" applyFont="1" applyFill="1" applyBorder="1" applyAlignment="1" applyProtection="1">
      <alignment horizontal="center" vertical="center"/>
    </xf>
    <xf numFmtId="0" fontId="10" fillId="0" borderId="20" xfId="0" applyFont="1" applyBorder="1" applyAlignment="1" applyProtection="1">
      <alignment horizontal="center" vertical="center"/>
    </xf>
    <xf numFmtId="168" fontId="21" fillId="0" borderId="14" xfId="0" applyNumberFormat="1" applyFont="1" applyBorder="1" applyAlignment="1" applyProtection="1">
      <alignment horizontal="center" vertical="center"/>
    </xf>
    <xf numFmtId="0" fontId="10" fillId="0" borderId="4" xfId="0" applyFont="1" applyBorder="1" applyAlignment="1" applyProtection="1">
      <alignment horizontal="center" vertical="center"/>
    </xf>
    <xf numFmtId="0" fontId="19" fillId="0" borderId="11" xfId="0" applyFont="1" applyBorder="1" applyAlignment="1" applyProtection="1">
      <alignment horizontal="center" vertical="center"/>
    </xf>
    <xf numFmtId="168" fontId="21" fillId="0" borderId="10" xfId="0" applyNumberFormat="1" applyFont="1" applyBorder="1" applyAlignment="1" applyProtection="1">
      <alignment horizontal="center" vertical="center"/>
    </xf>
    <xf numFmtId="168" fontId="10" fillId="0" borderId="1" xfId="0" applyNumberFormat="1" applyFont="1" applyBorder="1" applyAlignment="1" applyProtection="1">
      <alignment horizontal="center" vertical="center"/>
    </xf>
    <xf numFmtId="0" fontId="10" fillId="0" borderId="0" xfId="0" applyFont="1" applyFill="1" applyBorder="1" applyAlignment="1" applyProtection="1"/>
    <xf numFmtId="0" fontId="0" fillId="0" borderId="5" xfId="0" applyBorder="1" applyAlignment="1" applyProtection="1">
      <alignment horizontal="center" vertical="center"/>
    </xf>
    <xf numFmtId="3" fontId="5" fillId="0" borderId="0" xfId="0" applyNumberFormat="1" applyFont="1" applyBorder="1" applyAlignment="1" applyProtection="1">
      <alignment horizontal="center" vertical="center"/>
    </xf>
    <xf numFmtId="3" fontId="27" fillId="0" borderId="0" xfId="0" applyNumberFormat="1" applyFont="1" applyBorder="1" applyAlignment="1" applyProtection="1">
      <alignment horizontal="center" vertical="center"/>
    </xf>
    <xf numFmtId="3" fontId="5" fillId="0" borderId="0" xfId="0" applyNumberFormat="1" applyFont="1" applyBorder="1" applyAlignment="1" applyProtection="1">
      <alignment horizontal="center" vertical="center"/>
      <protection locked="0"/>
    </xf>
    <xf numFmtId="4" fontId="28" fillId="0" borderId="0" xfId="0" applyNumberFormat="1" applyFont="1" applyAlignment="1" applyProtection="1">
      <alignment horizontal="center" vertical="center" wrapText="1"/>
    </xf>
    <xf numFmtId="4" fontId="29" fillId="0" borderId="0" xfId="0" applyNumberFormat="1" applyFont="1" applyAlignment="1" applyProtection="1">
      <alignment horizontal="left" vertical="center" wrapText="1"/>
    </xf>
    <xf numFmtId="4" fontId="29" fillId="0" borderId="0" xfId="0" applyNumberFormat="1" applyFont="1" applyAlignment="1">
      <alignment horizontal="left" vertical="center" wrapText="1"/>
    </xf>
    <xf numFmtId="49" fontId="0" fillId="0" borderId="13" xfId="0" applyNumberFormat="1" applyFill="1" applyBorder="1" applyAlignment="1">
      <alignment horizontal="center"/>
    </xf>
    <xf numFmtId="169" fontId="0" fillId="0" borderId="13" xfId="0" applyNumberFormat="1" applyFill="1" applyBorder="1" applyAlignment="1">
      <alignment horizontal="center"/>
    </xf>
    <xf numFmtId="0" fontId="16" fillId="0" borderId="0" xfId="0" applyFont="1" applyBorder="1" applyAlignment="1" applyProtection="1">
      <alignment horizontal="center" vertical="center" wrapText="1"/>
    </xf>
    <xf numFmtId="0" fontId="21" fillId="0" borderId="1" xfId="0" applyFont="1" applyBorder="1" applyAlignment="1" applyProtection="1">
      <alignment vertical="center"/>
      <protection locked="0"/>
    </xf>
    <xf numFmtId="0" fontId="3" fillId="0" borderId="0" xfId="0" applyFont="1" applyBorder="1" applyAlignment="1">
      <alignment horizontal="center" vertical="center"/>
    </xf>
    <xf numFmtId="3" fontId="22" fillId="0" borderId="0" xfId="0" applyNumberFormat="1" applyFont="1" applyFill="1" applyBorder="1" applyAlignment="1" applyProtection="1">
      <alignment horizontal="center" vertical="center" wrapText="1"/>
      <protection locked="0"/>
    </xf>
    <xf numFmtId="3" fontId="25" fillId="0" borderId="0" xfId="0" applyNumberFormat="1" applyFont="1" applyFill="1" applyBorder="1" applyAlignment="1">
      <alignment horizontal="center" vertical="center" wrapText="1"/>
    </xf>
    <xf numFmtId="3" fontId="21" fillId="0" borderId="0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Fill="1" applyBorder="1" applyAlignment="1" applyProtection="1">
      <alignment horizontal="left" vertical="center"/>
    </xf>
    <xf numFmtId="166" fontId="0" fillId="0" borderId="0" xfId="0" applyNumberFormat="1" applyBorder="1"/>
    <xf numFmtId="10" fontId="26" fillId="0" borderId="22" xfId="0" applyNumberFormat="1" applyFont="1" applyFill="1" applyBorder="1" applyAlignment="1" applyProtection="1">
      <alignment horizontal="center" vertical="center"/>
      <protection locked="0"/>
    </xf>
    <xf numFmtId="0" fontId="24" fillId="0" borderId="0" xfId="0" applyFont="1" applyAlignment="1" applyProtection="1">
      <alignment horizontal="center" vertical="center"/>
    </xf>
    <xf numFmtId="0" fontId="24" fillId="0" borderId="0" xfId="0" applyFont="1" applyAlignment="1" applyProtection="1">
      <alignment horizontal="left" vertical="center"/>
    </xf>
    <xf numFmtId="165" fontId="18" fillId="3" borderId="1" xfId="0" applyNumberFormat="1" applyFont="1" applyFill="1" applyBorder="1" applyAlignment="1" applyProtection="1">
      <alignment horizontal="center" vertical="center" wrapText="1"/>
    </xf>
    <xf numFmtId="4" fontId="18" fillId="3" borderId="1" xfId="0" applyNumberFormat="1" applyFont="1" applyFill="1" applyBorder="1" applyAlignment="1" applyProtection="1">
      <alignment horizontal="center" vertical="center" wrapText="1"/>
    </xf>
    <xf numFmtId="10" fontId="21" fillId="3" borderId="1" xfId="0" applyNumberFormat="1" applyFont="1" applyFill="1" applyBorder="1" applyAlignment="1" applyProtection="1">
      <alignment horizontal="center" vertical="center"/>
      <protection locked="0"/>
    </xf>
    <xf numFmtId="170" fontId="21" fillId="3" borderId="1" xfId="0" applyNumberFormat="1" applyFont="1" applyFill="1" applyBorder="1" applyAlignment="1" applyProtection="1">
      <alignment horizontal="center" vertical="center"/>
      <protection locked="0"/>
    </xf>
    <xf numFmtId="0" fontId="0" fillId="0" borderId="0" xfId="0" applyBorder="1" applyProtection="1"/>
    <xf numFmtId="3" fontId="20" fillId="0" borderId="0" xfId="0" applyNumberFormat="1" applyFont="1" applyBorder="1" applyAlignment="1" applyProtection="1">
      <alignment horizontal="center" vertical="center"/>
    </xf>
    <xf numFmtId="0" fontId="24" fillId="0" borderId="0" xfId="0" applyFont="1" applyBorder="1" applyAlignment="1" applyProtection="1">
      <alignment horizontal="center" vertical="center"/>
    </xf>
    <xf numFmtId="0" fontId="10" fillId="0" borderId="0" xfId="0" applyFont="1" applyBorder="1" applyAlignment="1" applyProtection="1">
      <alignment horizontal="center" vertical="center" wrapText="1"/>
    </xf>
    <xf numFmtId="0" fontId="19" fillId="0" borderId="0" xfId="0" applyFont="1" applyBorder="1" applyAlignment="1" applyProtection="1">
      <alignment horizontal="center" vertical="center"/>
    </xf>
    <xf numFmtId="3" fontId="10" fillId="0" borderId="5" xfId="0" applyNumberFormat="1" applyFont="1" applyBorder="1" applyAlignment="1" applyProtection="1">
      <alignment horizontal="center" vertical="center"/>
    </xf>
    <xf numFmtId="168" fontId="21" fillId="0" borderId="0" xfId="0" applyNumberFormat="1" applyFont="1" applyAlignment="1" applyProtection="1">
      <alignment horizontal="center" vertical="center"/>
    </xf>
    <xf numFmtId="0" fontId="21" fillId="0" borderId="0" xfId="0" applyFont="1" applyAlignment="1" applyProtection="1">
      <alignment horizontal="center" vertical="center"/>
    </xf>
    <xf numFmtId="168" fontId="21" fillId="0" borderId="16" xfId="0" applyNumberFormat="1" applyFont="1" applyBorder="1" applyAlignment="1" applyProtection="1">
      <alignment horizontal="center" vertical="center"/>
    </xf>
    <xf numFmtId="168" fontId="26" fillId="0" borderId="14" xfId="0" applyNumberFormat="1" applyFont="1" applyBorder="1" applyAlignment="1" applyProtection="1">
      <alignment horizontal="center" vertical="center"/>
    </xf>
    <xf numFmtId="168" fontId="21" fillId="0" borderId="1" xfId="0" applyNumberFormat="1" applyFont="1" applyBorder="1" applyAlignment="1" applyProtection="1">
      <alignment horizontal="left" vertical="center" wrapText="1"/>
      <protection locked="0"/>
    </xf>
    <xf numFmtId="0" fontId="32" fillId="0" borderId="4" xfId="0" applyFont="1" applyBorder="1" applyAlignment="1" applyProtection="1">
      <alignment horizontal="left" vertical="top"/>
    </xf>
    <xf numFmtId="0" fontId="10" fillId="0" borderId="4" xfId="0" applyFont="1" applyBorder="1" applyAlignment="1" applyProtection="1">
      <alignment horizontal="center" vertical="top"/>
    </xf>
    <xf numFmtId="49" fontId="10" fillId="0" borderId="4" xfId="0" applyNumberFormat="1" applyFont="1" applyBorder="1" applyAlignment="1" applyProtection="1">
      <alignment horizontal="center" vertical="top"/>
    </xf>
    <xf numFmtId="49" fontId="8" fillId="0" borderId="0" xfId="0" applyNumberFormat="1" applyFont="1" applyBorder="1" applyAlignment="1" applyProtection="1">
      <alignment horizontal="left" vertical="top"/>
    </xf>
    <xf numFmtId="168" fontId="21" fillId="0" borderId="11" xfId="0" applyNumberFormat="1" applyFont="1" applyBorder="1" applyAlignment="1" applyProtection="1">
      <alignment horizontal="center" vertical="center"/>
    </xf>
    <xf numFmtId="0" fontId="21" fillId="0" borderId="14" xfId="0" applyFont="1" applyBorder="1" applyAlignment="1" applyProtection="1">
      <alignment horizontal="center" vertical="center"/>
    </xf>
    <xf numFmtId="3" fontId="10" fillId="0" borderId="0" xfId="0" applyNumberFormat="1" applyFont="1" applyFill="1" applyBorder="1" applyAlignment="1" applyProtection="1">
      <alignment horizontal="center" vertical="center"/>
    </xf>
    <xf numFmtId="168" fontId="21" fillId="0" borderId="1" xfId="0" applyNumberFormat="1" applyFont="1" applyBorder="1" applyAlignment="1" applyProtection="1">
      <alignment horizontal="center" vertical="center"/>
    </xf>
    <xf numFmtId="0" fontId="17" fillId="0" borderId="0" xfId="0" applyFont="1" applyBorder="1" applyAlignment="1" applyProtection="1">
      <alignment horizontal="left" vertical="top"/>
    </xf>
    <xf numFmtId="0" fontId="17" fillId="0" borderId="0" xfId="0" applyFont="1" applyBorder="1" applyAlignment="1" applyProtection="1">
      <alignment horizontal="center" vertical="top"/>
    </xf>
    <xf numFmtId="3" fontId="8" fillId="0" borderId="5" xfId="0" applyNumberFormat="1" applyFont="1" applyBorder="1" applyAlignment="1" applyProtection="1">
      <alignment horizontal="center" vertical="center"/>
    </xf>
    <xf numFmtId="0" fontId="21" fillId="0" borderId="1" xfId="0" applyFont="1" applyBorder="1" applyAlignment="1" applyProtection="1">
      <alignment horizontal="center" vertical="center"/>
      <protection locked="0"/>
    </xf>
    <xf numFmtId="0" fontId="21" fillId="0" borderId="18" xfId="0" applyFont="1" applyBorder="1" applyAlignment="1" applyProtection="1">
      <alignment horizontal="center" vertical="center"/>
      <protection locked="0"/>
    </xf>
    <xf numFmtId="0" fontId="33" fillId="0" borderId="0" xfId="0" applyFont="1" applyAlignment="1">
      <alignment horizontal="left" vertical="center"/>
    </xf>
    <xf numFmtId="0" fontId="0" fillId="0" borderId="0" xfId="0" applyFill="1" applyAlignment="1" applyProtection="1">
      <alignment vertical="center"/>
    </xf>
    <xf numFmtId="0" fontId="5" fillId="0" borderId="0" xfId="0" applyFont="1" applyFill="1" applyAlignment="1" applyProtection="1">
      <alignment horizontal="center" vertical="center"/>
    </xf>
    <xf numFmtId="167" fontId="20" fillId="0" borderId="0" xfId="1" applyNumberFormat="1" applyFont="1" applyBorder="1" applyAlignment="1" applyProtection="1">
      <alignment vertical="center"/>
    </xf>
    <xf numFmtId="0" fontId="10" fillId="0" borderId="0" xfId="0" applyFont="1" applyBorder="1" applyAlignment="1" applyProtection="1">
      <alignment horizontal="right" vertical="center"/>
    </xf>
    <xf numFmtId="0" fontId="33" fillId="0" borderId="0" xfId="0" applyFont="1" applyBorder="1" applyAlignment="1">
      <alignment horizontal="left" vertical="center"/>
    </xf>
    <xf numFmtId="0" fontId="24" fillId="0" borderId="0" xfId="0" applyFont="1" applyBorder="1" applyAlignment="1" applyProtection="1">
      <alignment horizontal="center" vertical="center" wrapText="1"/>
    </xf>
    <xf numFmtId="0" fontId="21" fillId="0" borderId="3" xfId="0" applyFont="1" applyBorder="1" applyAlignment="1" applyProtection="1">
      <alignment horizontal="center" vertical="center"/>
    </xf>
    <xf numFmtId="0" fontId="21" fillId="0" borderId="1" xfId="0" applyFont="1" applyBorder="1" applyAlignment="1" applyProtection="1">
      <alignment horizontal="left" vertical="center" indent="1"/>
    </xf>
    <xf numFmtId="0" fontId="21" fillId="0" borderId="19" xfId="0" applyFont="1" applyBorder="1" applyAlignment="1" applyProtection="1">
      <alignment horizontal="center" vertical="center"/>
    </xf>
    <xf numFmtId="0" fontId="21" fillId="0" borderId="18" xfId="0" applyFont="1" applyBorder="1" applyAlignment="1" applyProtection="1">
      <alignment horizontal="left" vertical="center" indent="1"/>
    </xf>
    <xf numFmtId="164" fontId="10" fillId="0" borderId="0" xfId="0" applyNumberFormat="1" applyFont="1" applyAlignment="1" applyProtection="1">
      <alignment horizontal="center"/>
    </xf>
    <xf numFmtId="0" fontId="10" fillId="4" borderId="22" xfId="0" applyFont="1" applyFill="1" applyBorder="1" applyAlignment="1" applyProtection="1">
      <alignment horizontal="center"/>
    </xf>
    <xf numFmtId="0" fontId="31" fillId="0" borderId="0" xfId="0" applyFont="1" applyAlignment="1"/>
    <xf numFmtId="0" fontId="10" fillId="0" borderId="0" xfId="0" applyFont="1" applyAlignment="1" applyProtection="1">
      <alignment horizontal="right"/>
    </xf>
    <xf numFmtId="0" fontId="10" fillId="0" borderId="0" xfId="0" applyFont="1" applyAlignment="1" applyProtection="1">
      <alignment horizontal="left"/>
    </xf>
    <xf numFmtId="0" fontId="15" fillId="0" borderId="0" xfId="0" applyFont="1" applyAlignment="1" applyProtection="1"/>
    <xf numFmtId="164" fontId="21" fillId="0" borderId="0" xfId="0" applyNumberFormat="1" applyFont="1" applyAlignment="1" applyProtection="1">
      <alignment horizontal="center"/>
    </xf>
    <xf numFmtId="0" fontId="21" fillId="0" borderId="0" xfId="0" applyFont="1" applyAlignment="1" applyProtection="1"/>
    <xf numFmtId="0" fontId="24" fillId="0" borderId="0" xfId="0" applyFont="1" applyAlignment="1" applyProtection="1">
      <alignment horizontal="center" wrapText="1"/>
    </xf>
    <xf numFmtId="3" fontId="20" fillId="0" borderId="0" xfId="0" applyNumberFormat="1" applyFont="1" applyAlignment="1" applyProtection="1">
      <alignment horizontal="right"/>
    </xf>
    <xf numFmtId="0" fontId="8" fillId="0" borderId="30" xfId="0" applyFont="1" applyBorder="1" applyAlignment="1" applyProtection="1">
      <alignment horizontal="right" vertical="center"/>
    </xf>
    <xf numFmtId="3" fontId="0" fillId="0" borderId="31" xfId="0" applyNumberFormat="1" applyBorder="1" applyAlignment="1">
      <alignment horizontal="center" vertical="center"/>
    </xf>
    <xf numFmtId="1" fontId="0" fillId="0" borderId="31" xfId="0" applyNumberFormat="1" applyBorder="1" applyAlignment="1">
      <alignment horizontal="center" vertical="center"/>
    </xf>
    <xf numFmtId="0" fontId="2" fillId="6" borderId="22" xfId="0" applyFont="1" applyFill="1" applyBorder="1" applyAlignment="1">
      <alignment horizontal="center" vertical="center"/>
    </xf>
    <xf numFmtId="3" fontId="8" fillId="5" borderId="24" xfId="0" applyNumberFormat="1" applyFont="1" applyFill="1" applyBorder="1" applyAlignment="1">
      <alignment horizontal="center" vertical="center"/>
    </xf>
    <xf numFmtId="3" fontId="25" fillId="5" borderId="7" xfId="0" applyNumberFormat="1" applyFont="1" applyFill="1" applyBorder="1" applyAlignment="1">
      <alignment horizontal="center" vertical="center" wrapText="1"/>
    </xf>
    <xf numFmtId="3" fontId="25" fillId="5" borderId="21" xfId="0" applyNumberFormat="1" applyFont="1" applyFill="1" applyBorder="1" applyAlignment="1">
      <alignment horizontal="center" vertical="center" wrapText="1"/>
    </xf>
    <xf numFmtId="3" fontId="8" fillId="5" borderId="32" xfId="0" applyNumberFormat="1" applyFont="1" applyFill="1" applyBorder="1" applyAlignment="1">
      <alignment horizontal="center" vertical="center"/>
    </xf>
    <xf numFmtId="3" fontId="2" fillId="5" borderId="22" xfId="0" applyNumberFormat="1" applyFont="1" applyFill="1" applyBorder="1" applyAlignment="1" applyProtection="1">
      <alignment horizontal="center" vertical="center"/>
    </xf>
    <xf numFmtId="3" fontId="2" fillId="5" borderId="23" xfId="0" applyNumberFormat="1" applyFont="1" applyFill="1" applyBorder="1" applyAlignment="1" applyProtection="1">
      <alignment horizontal="center" vertical="center"/>
    </xf>
    <xf numFmtId="0" fontId="2" fillId="5" borderId="22" xfId="0" applyFont="1" applyFill="1" applyBorder="1" applyAlignment="1" applyProtection="1">
      <alignment horizontal="center" vertical="center"/>
    </xf>
    <xf numFmtId="3" fontId="8" fillId="6" borderId="22" xfId="0" applyNumberFormat="1" applyFont="1" applyFill="1" applyBorder="1" applyAlignment="1" applyProtection="1">
      <alignment horizontal="right" vertical="center" wrapText="1"/>
    </xf>
    <xf numFmtId="3" fontId="10" fillId="6" borderId="23" xfId="0" applyNumberFormat="1" applyFont="1" applyFill="1" applyBorder="1" applyAlignment="1" applyProtection="1">
      <alignment horizontal="right" vertical="center" wrapText="1"/>
    </xf>
    <xf numFmtId="3" fontId="10" fillId="6" borderId="0" xfId="0" applyNumberFormat="1" applyFont="1" applyFill="1" applyBorder="1" applyAlignment="1" applyProtection="1">
      <alignment horizontal="right" vertical="center" wrapText="1"/>
    </xf>
    <xf numFmtId="3" fontId="8" fillId="6" borderId="24" xfId="0" applyNumberFormat="1" applyFont="1" applyFill="1" applyBorder="1" applyAlignment="1" applyProtection="1">
      <alignment horizontal="center" vertical="center"/>
    </xf>
    <xf numFmtId="3" fontId="10" fillId="6" borderId="1" xfId="0" applyNumberFormat="1" applyFont="1" applyFill="1" applyBorder="1" applyAlignment="1" applyProtection="1">
      <alignment horizontal="center" vertical="center"/>
    </xf>
    <xf numFmtId="3" fontId="10" fillId="6" borderId="18" xfId="0" applyNumberFormat="1" applyFont="1" applyFill="1" applyBorder="1" applyAlignment="1" applyProtection="1">
      <alignment horizontal="center" vertical="center"/>
    </xf>
    <xf numFmtId="0" fontId="0" fillId="0" borderId="33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vertical="center"/>
    </xf>
    <xf numFmtId="3" fontId="1" fillId="5" borderId="2" xfId="0" applyNumberFormat="1" applyFont="1" applyFill="1" applyBorder="1" applyAlignment="1">
      <alignment horizontal="center" vertical="center" wrapText="1"/>
    </xf>
    <xf numFmtId="3" fontId="1" fillId="5" borderId="7" xfId="0" applyNumberFormat="1" applyFont="1" applyFill="1" applyBorder="1" applyAlignment="1">
      <alignment horizontal="center" vertical="center" wrapText="1"/>
    </xf>
    <xf numFmtId="0" fontId="0" fillId="0" borderId="33" xfId="0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0" fillId="0" borderId="35" xfId="0" applyFont="1" applyBorder="1" applyAlignment="1">
      <alignment horizontal="center" vertical="center"/>
    </xf>
    <xf numFmtId="0" fontId="35" fillId="0" borderId="0" xfId="0" applyFont="1" applyBorder="1" applyAlignment="1" applyProtection="1">
      <alignment horizontal="center" vertical="center" wrapText="1"/>
    </xf>
    <xf numFmtId="0" fontId="24" fillId="0" borderId="0" xfId="0" applyFont="1" applyBorder="1" applyAlignment="1" applyProtection="1">
      <alignment horizontal="center" vertical="center"/>
    </xf>
    <xf numFmtId="0" fontId="36" fillId="0" borderId="0" xfId="0" applyFont="1" applyBorder="1" applyAlignment="1" applyProtection="1">
      <alignment vertical="center"/>
    </xf>
    <xf numFmtId="0" fontId="24" fillId="0" borderId="0" xfId="0" applyFont="1" applyBorder="1" applyAlignment="1" applyProtection="1">
      <alignment horizontal="right" vertical="center"/>
    </xf>
    <xf numFmtId="1" fontId="24" fillId="7" borderId="22" xfId="0" applyNumberFormat="1" applyFont="1" applyFill="1" applyBorder="1" applyAlignment="1" applyProtection="1">
      <alignment horizontal="center" vertical="center"/>
    </xf>
    <xf numFmtId="0" fontId="23" fillId="0" borderId="0" xfId="0" applyFont="1" applyFill="1" applyAlignment="1" applyProtection="1">
      <alignment horizontal="center" vertical="center"/>
    </xf>
    <xf numFmtId="0" fontId="24" fillId="0" borderId="0" xfId="0" applyFont="1" applyFill="1" applyBorder="1" applyAlignment="1" applyProtection="1">
      <alignment horizontal="center" vertical="center"/>
    </xf>
    <xf numFmtId="0" fontId="24" fillId="0" borderId="0" xfId="0" applyFont="1" applyFill="1" applyBorder="1" applyAlignment="1" applyProtection="1">
      <alignment horizontal="center" vertical="center" wrapText="1"/>
    </xf>
    <xf numFmtId="0" fontId="24" fillId="0" borderId="0" xfId="0" applyFont="1" applyFill="1" applyAlignment="1" applyProtection="1">
      <alignment horizontal="center" vertical="center"/>
    </xf>
    <xf numFmtId="0" fontId="24" fillId="0" borderId="0" xfId="0" applyFont="1" applyFill="1" applyAlignment="1" applyProtection="1">
      <alignment horizontal="center" vertical="center" wrapText="1"/>
    </xf>
    <xf numFmtId="0" fontId="0" fillId="0" borderId="0" xfId="0" applyFill="1" applyAlignment="1" applyProtection="1">
      <alignment horizontal="center" vertical="center"/>
    </xf>
    <xf numFmtId="4" fontId="8" fillId="0" borderId="0" xfId="0" applyNumberFormat="1" applyFont="1" applyFill="1" applyAlignment="1" applyProtection="1">
      <alignment horizontal="center" vertical="center"/>
    </xf>
    <xf numFmtId="3" fontId="20" fillId="0" borderId="0" xfId="0" applyNumberFormat="1" applyFont="1" applyFill="1" applyAlignment="1" applyProtection="1">
      <alignment horizontal="right"/>
    </xf>
    <xf numFmtId="0" fontId="8" fillId="0" borderId="0" xfId="0" applyFont="1" applyFill="1" applyAlignment="1" applyProtection="1">
      <alignment horizontal="center" vertical="center"/>
    </xf>
    <xf numFmtId="0" fontId="2" fillId="0" borderId="0" xfId="0" applyFont="1" applyFill="1" applyAlignment="1" applyProtection="1">
      <alignment horizontal="center" vertical="center"/>
    </xf>
    <xf numFmtId="0" fontId="0" fillId="0" borderId="0" xfId="0" applyAlignment="1">
      <alignment horizontal="center" vertical="center"/>
    </xf>
    <xf numFmtId="3" fontId="21" fillId="0" borderId="1" xfId="0" applyNumberFormat="1" applyFont="1" applyFill="1" applyBorder="1" applyAlignment="1" applyProtection="1">
      <alignment horizontal="center" vertical="center"/>
      <protection locked="0"/>
    </xf>
    <xf numFmtId="3" fontId="0" fillId="0" borderId="0" xfId="0" applyNumberFormat="1" applyFill="1" applyBorder="1"/>
    <xf numFmtId="0" fontId="0" fillId="0" borderId="0" xfId="0" applyAlignment="1" applyProtection="1">
      <alignment vertical="center"/>
    </xf>
    <xf numFmtId="0" fontId="0" fillId="0" borderId="0" xfId="0" applyFill="1" applyBorder="1" applyAlignment="1" applyProtection="1">
      <alignment vertical="center"/>
    </xf>
    <xf numFmtId="0" fontId="19" fillId="0" borderId="1" xfId="0" applyFont="1" applyBorder="1" applyAlignment="1" applyProtection="1">
      <alignment horizontal="center" vertical="center"/>
    </xf>
    <xf numFmtId="0" fontId="10" fillId="0" borderId="0" xfId="0" applyFont="1" applyFill="1" applyBorder="1" applyAlignment="1" applyProtection="1">
      <alignment horizontal="center" vertical="center"/>
    </xf>
    <xf numFmtId="0" fontId="10" fillId="0" borderId="0" xfId="0" applyFont="1" applyFill="1" applyBorder="1" applyAlignment="1" applyProtection="1">
      <alignment vertical="center"/>
    </xf>
    <xf numFmtId="0" fontId="10" fillId="0" borderId="11" xfId="0" applyFont="1" applyBorder="1" applyAlignment="1" applyProtection="1">
      <alignment horizontal="center" vertical="center" wrapText="1"/>
    </xf>
    <xf numFmtId="3" fontId="2" fillId="0" borderId="0" xfId="0" applyNumberFormat="1" applyFont="1" applyFill="1" applyBorder="1" applyAlignment="1" applyProtection="1">
      <alignment horizontal="center" vertical="center"/>
    </xf>
    <xf numFmtId="0" fontId="10" fillId="0" borderId="1" xfId="0" applyFont="1" applyBorder="1" applyAlignment="1" applyProtection="1">
      <alignment horizontal="center" vertical="center"/>
    </xf>
    <xf numFmtId="0" fontId="30" fillId="0" borderId="0" xfId="0" applyFont="1" applyAlignment="1">
      <alignment horizontal="center"/>
    </xf>
    <xf numFmtId="3" fontId="10" fillId="0" borderId="1" xfId="0" applyNumberFormat="1" applyFont="1" applyFill="1" applyBorder="1" applyAlignment="1" applyProtection="1">
      <alignment horizontal="center" vertical="center"/>
    </xf>
    <xf numFmtId="3" fontId="8" fillId="0" borderId="0" xfId="0" applyNumberFormat="1" applyFont="1" applyFill="1" applyBorder="1" applyAlignment="1" applyProtection="1">
      <alignment horizontal="center" vertical="center"/>
    </xf>
    <xf numFmtId="0" fontId="21" fillId="0" borderId="1" xfId="0" applyFont="1" applyBorder="1" applyAlignment="1" applyProtection="1">
      <alignment horizontal="center" vertical="center"/>
      <protection locked="0"/>
    </xf>
    <xf numFmtId="0" fontId="21" fillId="0" borderId="18" xfId="0" applyFont="1" applyBorder="1" applyAlignment="1" applyProtection="1">
      <alignment horizontal="center" vertical="center"/>
      <protection locked="0"/>
    </xf>
    <xf numFmtId="3" fontId="10" fillId="6" borderId="1" xfId="0" applyNumberFormat="1" applyFont="1" applyFill="1" applyBorder="1" applyAlignment="1" applyProtection="1">
      <alignment horizontal="center" vertical="center"/>
    </xf>
    <xf numFmtId="0" fontId="10" fillId="0" borderId="11" xfId="0" applyFont="1" applyBorder="1" applyAlignment="1" applyProtection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3" fontId="2" fillId="0" borderId="0" xfId="0" applyNumberFormat="1" applyFont="1" applyFill="1" applyAlignment="1" applyProtection="1">
      <alignment horizontal="center" vertical="center"/>
    </xf>
    <xf numFmtId="0" fontId="16" fillId="0" borderId="0" xfId="0" applyFont="1" applyBorder="1" applyAlignment="1" applyProtection="1">
      <alignment horizontal="left" vertical="center" wrapText="1"/>
    </xf>
    <xf numFmtId="0" fontId="10" fillId="0" borderId="1" xfId="0" applyFont="1" applyBorder="1" applyAlignment="1" applyProtection="1">
      <alignment horizontal="center" vertical="center" wrapText="1"/>
    </xf>
    <xf numFmtId="0" fontId="0" fillId="0" borderId="0" xfId="0" applyFill="1"/>
    <xf numFmtId="0" fontId="16" fillId="0" borderId="0" xfId="0" applyFont="1" applyBorder="1" applyAlignment="1" applyProtection="1">
      <alignment horizontal="left" vertical="center"/>
    </xf>
    <xf numFmtId="0" fontId="16" fillId="0" borderId="0" xfId="0" applyFont="1" applyFill="1" applyBorder="1" applyAlignment="1" applyProtection="1">
      <alignment horizontal="center" vertical="center" wrapText="1"/>
    </xf>
    <xf numFmtId="0" fontId="35" fillId="0" borderId="0" xfId="0" applyFont="1" applyFill="1" applyBorder="1" applyAlignment="1" applyProtection="1">
      <alignment horizontal="center" vertical="center" wrapText="1"/>
    </xf>
    <xf numFmtId="167" fontId="20" fillId="0" borderId="0" xfId="1" applyNumberFormat="1" applyFont="1" applyFill="1" applyBorder="1" applyAlignment="1" applyProtection="1">
      <alignment vertical="center"/>
    </xf>
    <xf numFmtId="0" fontId="10" fillId="0" borderId="11" xfId="0" applyFont="1" applyFill="1" applyBorder="1" applyAlignment="1" applyProtection="1">
      <alignment horizontal="center" vertical="center" wrapText="1"/>
    </xf>
    <xf numFmtId="0" fontId="19" fillId="0" borderId="1" xfId="0" applyFont="1" applyFill="1" applyBorder="1" applyAlignment="1" applyProtection="1">
      <alignment horizontal="center" vertical="center"/>
    </xf>
    <xf numFmtId="3" fontId="10" fillId="0" borderId="18" xfId="0" applyNumberFormat="1" applyFont="1" applyFill="1" applyBorder="1" applyAlignment="1" applyProtection="1">
      <alignment horizontal="center" vertical="center"/>
    </xf>
    <xf numFmtId="0" fontId="10" fillId="0" borderId="14" xfId="0" applyFont="1" applyFill="1" applyBorder="1" applyAlignment="1" applyProtection="1">
      <alignment horizontal="center" vertical="center" wrapText="1"/>
    </xf>
    <xf numFmtId="0" fontId="19" fillId="0" borderId="14" xfId="0" applyFont="1" applyFill="1" applyBorder="1" applyAlignment="1" applyProtection="1">
      <alignment horizontal="center" vertical="center"/>
    </xf>
    <xf numFmtId="3" fontId="10" fillId="0" borderId="14" xfId="0" applyNumberFormat="1" applyFont="1" applyFill="1" applyBorder="1" applyAlignment="1" applyProtection="1">
      <alignment horizontal="center" vertical="center"/>
    </xf>
    <xf numFmtId="3" fontId="8" fillId="0" borderId="36" xfId="0" applyNumberFormat="1" applyFont="1" applyFill="1" applyBorder="1" applyAlignment="1" applyProtection="1">
      <alignment horizontal="center" vertical="center"/>
    </xf>
    <xf numFmtId="0" fontId="0" fillId="0" borderId="0" xfId="0" applyFill="1" applyBorder="1" applyProtection="1"/>
    <xf numFmtId="0" fontId="37" fillId="0" borderId="0" xfId="0" applyFont="1"/>
    <xf numFmtId="173" fontId="30" fillId="6" borderId="4" xfId="0" applyNumberFormat="1" applyFont="1" applyFill="1" applyBorder="1" applyAlignment="1">
      <alignment horizontal="center" vertical="top"/>
    </xf>
    <xf numFmtId="0" fontId="0" fillId="0" borderId="0" xfId="0" applyFont="1"/>
    <xf numFmtId="0" fontId="21" fillId="0" borderId="1" xfId="0" applyFont="1" applyBorder="1" applyAlignment="1" applyProtection="1">
      <alignment vertical="center"/>
      <protection locked="0"/>
    </xf>
    <xf numFmtId="168" fontId="21" fillId="0" borderId="1" xfId="0" applyNumberFormat="1" applyFont="1" applyBorder="1" applyAlignment="1" applyProtection="1">
      <alignment vertical="center" wrapText="1"/>
      <protection locked="0"/>
    </xf>
    <xf numFmtId="168" fontId="21" fillId="0" borderId="1" xfId="0" applyNumberFormat="1" applyFont="1" applyBorder="1" applyAlignment="1" applyProtection="1">
      <alignment vertical="center"/>
      <protection locked="0"/>
    </xf>
    <xf numFmtId="168" fontId="21" fillId="0" borderId="1" xfId="0" applyNumberFormat="1" applyFont="1" applyBorder="1" applyAlignment="1" applyProtection="1">
      <alignment horizontal="left" vertical="center" wrapText="1"/>
      <protection locked="0"/>
    </xf>
    <xf numFmtId="0" fontId="19" fillId="0" borderId="2" xfId="0" applyFont="1" applyBorder="1" applyAlignment="1" applyProtection="1">
      <alignment horizontal="center" vertical="center"/>
    </xf>
    <xf numFmtId="0" fontId="19" fillId="0" borderId="12" xfId="0" applyFont="1" applyBorder="1" applyAlignment="1" applyProtection="1">
      <alignment horizontal="center" vertical="center"/>
    </xf>
    <xf numFmtId="168" fontId="21" fillId="0" borderId="2" xfId="0" applyNumberFormat="1" applyFont="1" applyBorder="1" applyAlignment="1" applyProtection="1">
      <alignment horizontal="left" vertical="center"/>
      <protection locked="0"/>
    </xf>
    <xf numFmtId="168" fontId="21" fillId="0" borderId="12" xfId="0" applyNumberFormat="1" applyFont="1" applyBorder="1" applyAlignment="1" applyProtection="1">
      <alignment horizontal="left" vertical="center"/>
      <protection locked="0"/>
    </xf>
    <xf numFmtId="0" fontId="10" fillId="0" borderId="0" xfId="0" applyFont="1" applyAlignment="1" applyProtection="1">
      <alignment horizontal="center" vertical="center"/>
    </xf>
    <xf numFmtId="0" fontId="10" fillId="0" borderId="0" xfId="0" applyFont="1" applyAlignment="1" applyProtection="1">
      <alignment horizontal="center" vertical="center"/>
    </xf>
    <xf numFmtId="0" fontId="0" fillId="0" borderId="0" xfId="0" applyAlignment="1" applyProtection="1"/>
    <xf numFmtId="0" fontId="21" fillId="0" borderId="1" xfId="0" applyFont="1" applyBorder="1" applyAlignment="1" applyProtection="1">
      <alignment vertical="center"/>
      <protection locked="0"/>
    </xf>
    <xf numFmtId="168" fontId="21" fillId="0" borderId="1" xfId="0" applyNumberFormat="1" applyFont="1" applyBorder="1" applyAlignment="1" applyProtection="1">
      <alignment vertical="center" wrapText="1"/>
      <protection locked="0"/>
    </xf>
    <xf numFmtId="168" fontId="21" fillId="0" borderId="1" xfId="0" applyNumberFormat="1" applyFont="1" applyBorder="1" applyAlignment="1" applyProtection="1">
      <alignment horizontal="left" vertical="center" wrapText="1"/>
      <protection locked="0"/>
    </xf>
    <xf numFmtId="0" fontId="24" fillId="0" borderId="0" xfId="0" applyFont="1" applyAlignment="1" applyProtection="1">
      <alignment vertical="center"/>
    </xf>
    <xf numFmtId="0" fontId="10" fillId="0" borderId="0" xfId="0" applyFont="1" applyBorder="1" applyAlignment="1" applyProtection="1">
      <alignment horizontal="center" vertical="center"/>
    </xf>
    <xf numFmtId="0" fontId="38" fillId="0" borderId="0" xfId="0" applyFont="1" applyAlignment="1" applyProtection="1">
      <alignment horizontal="center" vertical="center"/>
    </xf>
    <xf numFmtId="0" fontId="2" fillId="0" borderId="0" xfId="0" applyFont="1" applyBorder="1" applyAlignment="1" applyProtection="1">
      <alignment horizontal="center" vertical="center" wrapText="1"/>
    </xf>
    <xf numFmtId="174" fontId="2" fillId="6" borderId="0" xfId="0" applyNumberFormat="1" applyFont="1" applyFill="1" applyBorder="1" applyAlignment="1">
      <alignment horizontal="right" vertical="center"/>
    </xf>
    <xf numFmtId="0" fontId="2" fillId="0" borderId="0" xfId="0" applyFont="1" applyBorder="1" applyAlignment="1">
      <alignment horizontal="right" vertical="center"/>
    </xf>
    <xf numFmtId="1" fontId="2" fillId="9" borderId="0" xfId="0" applyNumberFormat="1" applyFont="1" applyFill="1" applyBorder="1" applyAlignment="1">
      <alignment horizontal="left" vertical="center"/>
    </xf>
    <xf numFmtId="0" fontId="7" fillId="0" borderId="0" xfId="0" applyFont="1" applyAlignment="1" applyProtection="1">
      <alignment horizontal="center" vertical="center"/>
    </xf>
    <xf numFmtId="0" fontId="6" fillId="0" borderId="0" xfId="0" applyFont="1" applyAlignment="1" applyProtection="1">
      <alignment horizontal="center" vertical="center"/>
    </xf>
    <xf numFmtId="0" fontId="3" fillId="0" borderId="1" xfId="0" applyFont="1" applyBorder="1" applyAlignment="1" applyProtection="1">
      <alignment horizontal="center" vertical="center" wrapText="1"/>
    </xf>
    <xf numFmtId="176" fontId="41" fillId="0" borderId="16" xfId="0" applyNumberFormat="1" applyFont="1" applyBorder="1" applyAlignment="1" applyProtection="1">
      <alignment horizontal="left" vertical="center" wrapText="1"/>
      <protection locked="0"/>
    </xf>
    <xf numFmtId="177" fontId="41" fillId="0" borderId="16" xfId="0" applyNumberFormat="1" applyFont="1" applyBorder="1" applyAlignment="1" applyProtection="1">
      <alignment horizontal="left" vertical="center" wrapText="1"/>
      <protection locked="0"/>
    </xf>
    <xf numFmtId="3" fontId="44" fillId="0" borderId="10" xfId="0" applyNumberFormat="1" applyFont="1" applyFill="1" applyBorder="1" applyAlignment="1" applyProtection="1">
      <alignment horizontal="center" vertical="top" wrapText="1"/>
    </xf>
    <xf numFmtId="3" fontId="2" fillId="6" borderId="24" xfId="0" applyNumberFormat="1" applyFont="1" applyFill="1" applyBorder="1" applyAlignment="1" applyProtection="1">
      <alignment horizontal="center" vertical="center" wrapText="1"/>
    </xf>
    <xf numFmtId="4" fontId="11" fillId="0" borderId="0" xfId="0" applyNumberFormat="1" applyFont="1" applyFill="1" applyBorder="1" applyAlignment="1" applyProtection="1">
      <alignment horizontal="center" vertical="center"/>
    </xf>
    <xf numFmtId="4" fontId="11" fillId="0" borderId="0" xfId="0" applyNumberFormat="1" applyFont="1" applyFill="1" applyBorder="1" applyAlignment="1">
      <alignment horizontal="center" vertical="center"/>
    </xf>
    <xf numFmtId="0" fontId="3" fillId="0" borderId="0" xfId="0" applyFont="1" applyBorder="1" applyAlignment="1" applyProtection="1">
      <alignment horizontal="right" vertical="center" wrapText="1"/>
    </xf>
    <xf numFmtId="3" fontId="0" fillId="0" borderId="0" xfId="0" applyNumberFormat="1" applyAlignment="1" applyProtection="1">
      <alignment horizontal="center" vertical="center"/>
    </xf>
    <xf numFmtId="3" fontId="2" fillId="0" borderId="0" xfId="0" applyNumberFormat="1" applyFont="1" applyBorder="1" applyAlignment="1" applyProtection="1">
      <alignment horizontal="center" vertical="center" wrapText="1"/>
    </xf>
    <xf numFmtId="178" fontId="13" fillId="0" borderId="0" xfId="0" applyNumberFormat="1" applyFont="1" applyAlignment="1" applyProtection="1">
      <alignment horizontal="center" vertical="center"/>
    </xf>
    <xf numFmtId="0" fontId="4" fillId="0" borderId="0" xfId="0" applyFont="1" applyAlignment="1" applyProtection="1">
      <alignment horizontal="right" vertical="center"/>
    </xf>
    <xf numFmtId="0" fontId="4" fillId="0" borderId="0" xfId="0" applyFont="1" applyBorder="1" applyAlignment="1" applyProtection="1">
      <alignment horizontal="right" vertical="center"/>
    </xf>
    <xf numFmtId="3" fontId="2" fillId="0" borderId="0" xfId="0" applyNumberFormat="1" applyFont="1" applyFill="1" applyBorder="1" applyAlignment="1" applyProtection="1">
      <alignment horizontal="center" vertical="center" wrapText="1"/>
    </xf>
    <xf numFmtId="172" fontId="10" fillId="2" borderId="0" xfId="0" applyNumberFormat="1" applyFont="1" applyFill="1" applyAlignment="1" applyProtection="1">
      <alignment horizontal="center" vertical="center"/>
    </xf>
    <xf numFmtId="0" fontId="43" fillId="0" borderId="14" xfId="0" applyFont="1" applyBorder="1" applyAlignment="1" applyProtection="1">
      <alignment horizontal="center" vertical="top" wrapText="1"/>
    </xf>
    <xf numFmtId="0" fontId="3" fillId="0" borderId="11" xfId="0" applyFont="1" applyBorder="1" applyAlignment="1" applyProtection="1">
      <alignment horizontal="center" vertical="center" wrapText="1"/>
    </xf>
    <xf numFmtId="169" fontId="21" fillId="0" borderId="1" xfId="0" applyNumberFormat="1" applyFont="1" applyFill="1" applyBorder="1" applyAlignment="1" applyProtection="1">
      <alignment horizontal="center" vertical="center"/>
      <protection locked="0"/>
    </xf>
    <xf numFmtId="0" fontId="10" fillId="0" borderId="10" xfId="0" applyFont="1" applyBorder="1" applyAlignment="1" applyProtection="1">
      <alignment horizontal="center" vertical="center" wrapText="1"/>
    </xf>
    <xf numFmtId="0" fontId="10" fillId="0" borderId="1" xfId="0" applyFont="1" applyFill="1" applyBorder="1" applyAlignment="1" applyProtection="1">
      <alignment vertical="center"/>
    </xf>
    <xf numFmtId="0" fontId="21" fillId="0" borderId="18" xfId="0" applyFont="1" applyBorder="1" applyAlignment="1" applyProtection="1">
      <alignment vertical="center"/>
      <protection locked="0"/>
    </xf>
    <xf numFmtId="0" fontId="10" fillId="0" borderId="18" xfId="0" applyFont="1" applyFill="1" applyBorder="1" applyAlignment="1" applyProtection="1">
      <alignment vertical="center"/>
    </xf>
    <xf numFmtId="0" fontId="0" fillId="0" borderId="4" xfId="0" applyBorder="1" applyAlignment="1" applyProtection="1">
      <alignment horizontal="center" vertical="center"/>
    </xf>
    <xf numFmtId="0" fontId="17" fillId="0" borderId="5" xfId="0" applyFont="1" applyBorder="1" applyAlignment="1" applyProtection="1">
      <alignment horizontal="left" vertical="top"/>
    </xf>
    <xf numFmtId="0" fontId="4" fillId="0" borderId="5" xfId="0" applyFont="1" applyBorder="1" applyAlignment="1" applyProtection="1">
      <alignment horizontal="center" vertical="top"/>
    </xf>
    <xf numFmtId="0" fontId="3" fillId="0" borderId="12" xfId="0" applyFont="1" applyBorder="1" applyAlignment="1" applyProtection="1">
      <alignment horizontal="center" vertical="center" wrapText="1"/>
    </xf>
    <xf numFmtId="0" fontId="39" fillId="0" borderId="4" xfId="0" applyFont="1" applyBorder="1" applyAlignment="1">
      <alignment vertical="center"/>
    </xf>
    <xf numFmtId="0" fontId="10" fillId="0" borderId="0" xfId="0" applyFont="1" applyBorder="1" applyAlignment="1" applyProtection="1">
      <alignment horizontal="center" vertical="center"/>
    </xf>
    <xf numFmtId="0" fontId="10" fillId="0" borderId="0" xfId="0" applyFont="1" applyBorder="1" applyAlignment="1" applyProtection="1">
      <alignment horizontal="left" vertical="center"/>
    </xf>
    <xf numFmtId="0" fontId="10" fillId="0" borderId="0" xfId="0" applyFont="1" applyBorder="1" applyAlignment="1" applyProtection="1">
      <alignment horizontal="left" vertical="center" wrapText="1"/>
    </xf>
    <xf numFmtId="0" fontId="10" fillId="0" borderId="0" xfId="0" applyFont="1" applyBorder="1" applyAlignment="1" applyProtection="1">
      <alignment horizontal="left" vertical="top" wrapText="1"/>
    </xf>
    <xf numFmtId="0" fontId="0" fillId="0" borderId="0" xfId="0" applyAlignment="1" applyProtection="1"/>
    <xf numFmtId="172" fontId="32" fillId="2" borderId="0" xfId="0" applyNumberFormat="1" applyFont="1" applyFill="1" applyAlignment="1" applyProtection="1">
      <alignment horizontal="center" vertical="center"/>
    </xf>
    <xf numFmtId="0" fontId="3" fillId="0" borderId="0" xfId="0" applyFont="1" applyBorder="1" applyAlignment="1" applyProtection="1">
      <alignment horizontal="right" vertical="center"/>
    </xf>
    <xf numFmtId="3" fontId="2" fillId="0" borderId="0" xfId="0" applyNumberFormat="1" applyFont="1" applyBorder="1" applyAlignment="1" applyProtection="1">
      <alignment horizontal="right" vertical="center"/>
    </xf>
    <xf numFmtId="3" fontId="2" fillId="6" borderId="38" xfId="0" applyNumberFormat="1" applyFont="1" applyFill="1" applyBorder="1" applyAlignment="1" applyProtection="1">
      <alignment horizontal="center" vertical="center" wrapText="1"/>
    </xf>
    <xf numFmtId="0" fontId="19" fillId="0" borderId="1" xfId="0" applyFont="1" applyBorder="1" applyAlignment="1" applyProtection="1">
      <alignment horizontal="center" vertical="top" wrapText="1"/>
    </xf>
    <xf numFmtId="0" fontId="40" fillId="0" borderId="1" xfId="0" applyFont="1" applyBorder="1" applyAlignment="1" applyProtection="1">
      <alignment horizontal="center" vertical="center" wrapText="1"/>
    </xf>
    <xf numFmtId="0" fontId="41" fillId="0" borderId="1" xfId="0" applyFont="1" applyBorder="1" applyAlignment="1" applyProtection="1">
      <alignment horizontal="center" vertical="top" wrapText="1"/>
    </xf>
    <xf numFmtId="175" fontId="41" fillId="0" borderId="1" xfId="0" applyNumberFormat="1" applyFont="1" applyBorder="1" applyAlignment="1" applyProtection="1">
      <alignment horizontal="left" vertical="center" wrapText="1"/>
      <protection locked="0"/>
    </xf>
    <xf numFmtId="3" fontId="42" fillId="0" borderId="1" xfId="0" applyNumberFormat="1" applyFont="1" applyBorder="1" applyAlignment="1" applyProtection="1">
      <alignment horizontal="center" vertical="top" wrapText="1"/>
    </xf>
    <xf numFmtId="0" fontId="17" fillId="0" borderId="1" xfId="0" applyFont="1" applyBorder="1" applyAlignment="1" applyProtection="1">
      <alignment horizontal="center" vertical="top" wrapText="1"/>
    </xf>
    <xf numFmtId="0" fontId="26" fillId="0" borderId="1" xfId="0" applyFont="1" applyBorder="1" applyAlignment="1" applyProtection="1">
      <alignment horizontal="center" vertical="center" wrapText="1"/>
    </xf>
    <xf numFmtId="0" fontId="41" fillId="0" borderId="1" xfId="0" applyFont="1" applyBorder="1" applyAlignment="1" applyProtection="1">
      <alignment horizontal="center" vertical="top" wrapText="1"/>
      <protection locked="0"/>
    </xf>
    <xf numFmtId="3" fontId="41" fillId="0" borderId="1" xfId="0" applyNumberFormat="1" applyFont="1" applyBorder="1" applyAlignment="1" applyProtection="1">
      <alignment horizontal="center" vertical="top" wrapText="1"/>
      <protection locked="0"/>
    </xf>
    <xf numFmtId="0" fontId="3" fillId="0" borderId="1" xfId="0" applyFont="1" applyBorder="1" applyAlignment="1" applyProtection="1">
      <alignment horizontal="center" vertical="top" wrapText="1"/>
    </xf>
    <xf numFmtId="0" fontId="43" fillId="0" borderId="1" xfId="0" applyFont="1" applyBorder="1" applyAlignment="1" applyProtection="1">
      <alignment horizontal="center" vertical="top" wrapText="1"/>
    </xf>
    <xf numFmtId="3" fontId="44" fillId="0" borderId="1" xfId="0" applyNumberFormat="1" applyFont="1" applyFill="1" applyBorder="1" applyAlignment="1" applyProtection="1">
      <alignment horizontal="center" vertical="top" wrapText="1"/>
    </xf>
    <xf numFmtId="0" fontId="10" fillId="0" borderId="0" xfId="0" applyNumberFormat="1" applyFont="1" applyBorder="1" applyAlignment="1" applyProtection="1">
      <alignment horizontal="center" vertical="center"/>
    </xf>
    <xf numFmtId="10" fontId="17" fillId="0" borderId="0" xfId="0" applyNumberFormat="1" applyFont="1" applyAlignment="1" applyProtection="1">
      <alignment horizontal="center" vertical="center"/>
    </xf>
    <xf numFmtId="10" fontId="17" fillId="0" borderId="0" xfId="0" applyNumberFormat="1" applyFont="1" applyBorder="1" applyAlignment="1" applyProtection="1">
      <alignment horizontal="center" vertical="center"/>
    </xf>
    <xf numFmtId="171" fontId="10" fillId="6" borderId="0" xfId="0" applyNumberFormat="1" applyFont="1" applyFill="1" applyBorder="1" applyAlignment="1" applyProtection="1">
      <alignment horizontal="right" vertical="center"/>
    </xf>
    <xf numFmtId="0" fontId="4" fillId="0" borderId="0" xfId="0" applyFont="1" applyBorder="1" applyAlignment="1" applyProtection="1">
      <alignment vertical="center"/>
    </xf>
    <xf numFmtId="3" fontId="4" fillId="0" borderId="0" xfId="0" applyNumberFormat="1" applyFont="1" applyAlignment="1" applyProtection="1">
      <alignment vertical="center"/>
    </xf>
    <xf numFmtId="3" fontId="17" fillId="10" borderId="1" xfId="0" applyNumberFormat="1" applyFont="1" applyFill="1" applyBorder="1" applyAlignment="1" applyProtection="1">
      <alignment horizontal="center" vertical="top" wrapText="1"/>
    </xf>
    <xf numFmtId="174" fontId="2" fillId="10" borderId="0" xfId="0" applyNumberFormat="1" applyFont="1" applyFill="1" applyBorder="1" applyAlignment="1">
      <alignment horizontal="right" vertical="center"/>
    </xf>
    <xf numFmtId="0" fontId="39" fillId="0" borderId="0" xfId="0" applyFont="1" applyAlignment="1">
      <alignment vertical="center"/>
    </xf>
    <xf numFmtId="0" fontId="2" fillId="0" borderId="4" xfId="0" applyFont="1" applyBorder="1" applyAlignment="1" applyProtection="1">
      <alignment horizontal="center" vertical="center" wrapText="1"/>
    </xf>
    <xf numFmtId="174" fontId="2" fillId="0" borderId="4" xfId="0" applyNumberFormat="1" applyFont="1" applyFill="1" applyBorder="1" applyAlignment="1">
      <alignment horizontal="right" vertical="center"/>
    </xf>
    <xf numFmtId="0" fontId="2" fillId="0" borderId="4" xfId="0" applyFont="1" applyBorder="1" applyAlignment="1">
      <alignment horizontal="right" vertical="center"/>
    </xf>
    <xf numFmtId="0" fontId="47" fillId="0" borderId="1" xfId="0" applyFont="1" applyBorder="1" applyAlignment="1" applyProtection="1">
      <alignment horizontal="center" vertical="top" wrapText="1"/>
    </xf>
    <xf numFmtId="0" fontId="48" fillId="0" borderId="1" xfId="0" applyFont="1" applyBorder="1" applyAlignment="1" applyProtection="1">
      <alignment vertical="center" wrapText="1"/>
    </xf>
    <xf numFmtId="0" fontId="48" fillId="0" borderId="1" xfId="0" applyFont="1" applyBorder="1" applyAlignment="1" applyProtection="1">
      <alignment vertical="top" wrapText="1"/>
      <protection locked="0"/>
    </xf>
    <xf numFmtId="1" fontId="48" fillId="0" borderId="1" xfId="0" applyNumberFormat="1" applyFont="1" applyBorder="1" applyAlignment="1" applyProtection="1">
      <alignment horizontal="center" vertical="center" wrapText="1"/>
      <protection locked="0"/>
    </xf>
    <xf numFmtId="3" fontId="49" fillId="0" borderId="1" xfId="0" applyNumberFormat="1" applyFont="1" applyBorder="1" applyAlignment="1" applyProtection="1">
      <alignment horizontal="center" vertical="top" wrapText="1"/>
    </xf>
    <xf numFmtId="3" fontId="50" fillId="6" borderId="10" xfId="0" applyNumberFormat="1" applyFont="1" applyFill="1" applyBorder="1" applyAlignment="1" applyProtection="1">
      <alignment horizontal="center" vertical="top" wrapText="1"/>
    </xf>
    <xf numFmtId="0" fontId="51" fillId="0" borderId="1" xfId="0" applyFont="1" applyBorder="1" applyAlignment="1" applyProtection="1">
      <alignment horizontal="center" vertical="top" wrapText="1"/>
    </xf>
    <xf numFmtId="3" fontId="48" fillId="0" borderId="1" xfId="0" applyNumberFormat="1" applyFont="1" applyBorder="1" applyAlignment="1" applyProtection="1">
      <alignment horizontal="center" vertical="top" wrapText="1"/>
      <protection locked="0"/>
    </xf>
    <xf numFmtId="0" fontId="3" fillId="0" borderId="5" xfId="0" applyFont="1" applyBorder="1" applyAlignment="1" applyProtection="1">
      <alignment horizontal="right" vertical="center" wrapText="1"/>
    </xf>
    <xf numFmtId="0" fontId="3" fillId="0" borderId="5" xfId="0" applyFont="1" applyBorder="1" applyAlignment="1" applyProtection="1">
      <alignment horizontal="right" vertical="center"/>
    </xf>
    <xf numFmtId="3" fontId="2" fillId="0" borderId="5" xfId="0" applyNumberFormat="1" applyFont="1" applyBorder="1" applyAlignment="1" applyProtection="1">
      <alignment horizontal="right" vertical="center"/>
    </xf>
    <xf numFmtId="0" fontId="6" fillId="11" borderId="39" xfId="0" applyFont="1" applyFill="1" applyBorder="1" applyAlignment="1" applyProtection="1">
      <alignment horizontal="center" vertical="center" wrapText="1"/>
    </xf>
    <xf numFmtId="0" fontId="3" fillId="11" borderId="14" xfId="0" applyFont="1" applyFill="1" applyBorder="1" applyAlignment="1" applyProtection="1">
      <alignment horizontal="center" vertical="center" wrapText="1"/>
    </xf>
    <xf numFmtId="3" fontId="50" fillId="10" borderId="14" xfId="0" applyNumberFormat="1" applyFont="1" applyFill="1" applyBorder="1" applyAlignment="1" applyProtection="1">
      <alignment horizontal="center" vertical="top" wrapText="1"/>
    </xf>
    <xf numFmtId="3" fontId="2" fillId="10" borderId="38" xfId="0" applyNumberFormat="1" applyFont="1" applyFill="1" applyBorder="1" applyAlignment="1" applyProtection="1">
      <alignment horizontal="center" vertical="center" wrapText="1"/>
    </xf>
    <xf numFmtId="0" fontId="38" fillId="0" borderId="0" xfId="0" applyFont="1" applyBorder="1" applyAlignment="1" applyProtection="1">
      <alignment horizontal="center" vertical="center"/>
    </xf>
    <xf numFmtId="0" fontId="6" fillId="11" borderId="14" xfId="0" applyFont="1" applyFill="1" applyBorder="1" applyAlignment="1" applyProtection="1">
      <alignment horizontal="center" vertical="center" wrapText="1"/>
    </xf>
    <xf numFmtId="0" fontId="10" fillId="0" borderId="0" xfId="0" applyFont="1" applyAlignment="1" applyProtection="1">
      <alignment horizontal="center" vertical="center" wrapText="1"/>
    </xf>
    <xf numFmtId="0" fontId="10" fillId="0" borderId="0" xfId="0" applyFont="1" applyAlignment="1" applyProtection="1">
      <alignment horizontal="center" vertical="center"/>
    </xf>
    <xf numFmtId="0" fontId="24" fillId="0" borderId="0" xfId="0" applyFont="1" applyBorder="1" applyAlignment="1" applyProtection="1">
      <alignment horizontal="center" vertical="center"/>
    </xf>
    <xf numFmtId="3" fontId="8" fillId="12" borderId="22" xfId="0" applyNumberFormat="1" applyFont="1" applyFill="1" applyBorder="1" applyAlignment="1" applyProtection="1">
      <alignment horizontal="right"/>
    </xf>
    <xf numFmtId="3" fontId="8" fillId="12" borderId="23" xfId="0" applyNumberFormat="1" applyFont="1" applyFill="1" applyBorder="1" applyAlignment="1" applyProtection="1">
      <alignment horizontal="right"/>
    </xf>
    <xf numFmtId="3" fontId="2" fillId="13" borderId="6" xfId="0" applyNumberFormat="1" applyFont="1" applyFill="1" applyBorder="1" applyAlignment="1" applyProtection="1">
      <alignment horizontal="right"/>
    </xf>
    <xf numFmtId="0" fontId="17" fillId="0" borderId="0" xfId="0" applyFont="1" applyAlignment="1" applyProtection="1">
      <alignment horizontal="right" vertical="center"/>
    </xf>
    <xf numFmtId="0" fontId="17" fillId="0" borderId="0" xfId="0" applyFont="1" applyAlignment="1" applyProtection="1">
      <alignment vertical="center"/>
    </xf>
    <xf numFmtId="0" fontId="19" fillId="0" borderId="0" xfId="0" applyFont="1" applyFill="1" applyAlignment="1" applyProtection="1">
      <alignment horizontal="center" vertical="center"/>
    </xf>
    <xf numFmtId="0" fontId="19" fillId="0" borderId="0" xfId="0" applyFont="1" applyAlignment="1" applyProtection="1">
      <alignment horizontal="center" vertical="center"/>
    </xf>
    <xf numFmtId="0" fontId="24" fillId="10" borderId="23" xfId="0" applyFont="1" applyFill="1" applyBorder="1" applyAlignment="1" applyProtection="1">
      <alignment horizontal="center" vertical="center"/>
    </xf>
    <xf numFmtId="0" fontId="24" fillId="14" borderId="0" xfId="0" applyFont="1" applyFill="1" applyAlignment="1" applyProtection="1">
      <alignment horizontal="right" vertical="center"/>
    </xf>
    <xf numFmtId="0" fontId="24" fillId="14" borderId="0" xfId="0" applyFont="1" applyFill="1" applyAlignment="1" applyProtection="1">
      <alignment horizontal="left" vertical="center"/>
    </xf>
    <xf numFmtId="0" fontId="24" fillId="14" borderId="0" xfId="0" applyFont="1" applyFill="1" applyAlignment="1" applyProtection="1">
      <alignment horizontal="center" vertical="center"/>
    </xf>
    <xf numFmtId="0" fontId="24" fillId="10" borderId="0" xfId="0" applyFont="1" applyFill="1" applyBorder="1" applyAlignment="1" applyProtection="1">
      <alignment horizontal="center" vertical="center"/>
    </xf>
    <xf numFmtId="3" fontId="8" fillId="13" borderId="0" xfId="0" applyNumberFormat="1" applyFont="1" applyFill="1" applyBorder="1" applyAlignment="1" applyProtection="1">
      <alignment horizontal="right"/>
    </xf>
    <xf numFmtId="3" fontId="20" fillId="13" borderId="0" xfId="0" applyNumberFormat="1" applyFont="1" applyFill="1" applyAlignment="1" applyProtection="1">
      <alignment horizontal="right"/>
    </xf>
    <xf numFmtId="3" fontId="8" fillId="12" borderId="0" xfId="0" applyNumberFormat="1" applyFont="1" applyFill="1" applyBorder="1" applyAlignment="1" applyProtection="1">
      <alignment horizontal="right"/>
    </xf>
    <xf numFmtId="3" fontId="20" fillId="15" borderId="0" xfId="0" applyNumberFormat="1" applyFont="1" applyFill="1" applyAlignment="1" applyProtection="1">
      <alignment horizontal="right"/>
      <protection locked="0"/>
    </xf>
    <xf numFmtId="3" fontId="20" fillId="15" borderId="0" xfId="0" applyNumberFormat="1" applyFont="1" applyFill="1" applyAlignment="1" applyProtection="1">
      <alignment horizontal="right" vertical="center"/>
      <protection locked="0"/>
    </xf>
    <xf numFmtId="3" fontId="8" fillId="13" borderId="22" xfId="0" applyNumberFormat="1" applyFont="1" applyFill="1" applyBorder="1" applyAlignment="1" applyProtection="1">
      <alignment horizontal="right"/>
    </xf>
    <xf numFmtId="3" fontId="8" fillId="13" borderId="40" xfId="0" applyNumberFormat="1" applyFont="1" applyFill="1" applyBorder="1" applyAlignment="1" applyProtection="1">
      <alignment horizontal="right"/>
    </xf>
    <xf numFmtId="3" fontId="2" fillId="13" borderId="6" xfId="0" applyNumberFormat="1" applyFont="1" applyFill="1" applyBorder="1" applyAlignment="1" applyProtection="1">
      <alignment horizontal="right" vertical="center"/>
    </xf>
    <xf numFmtId="3" fontId="8" fillId="12" borderId="41" xfId="0" applyNumberFormat="1" applyFont="1" applyFill="1" applyBorder="1" applyAlignment="1" applyProtection="1">
      <alignment horizontal="right"/>
    </xf>
    <xf numFmtId="173" fontId="30" fillId="6" borderId="0" xfId="0" applyNumberFormat="1" applyFont="1" applyFill="1" applyBorder="1" applyAlignment="1">
      <alignment horizontal="center" vertical="center" wrapText="1"/>
    </xf>
    <xf numFmtId="173" fontId="30" fillId="6" borderId="4" xfId="0" applyNumberFormat="1" applyFont="1" applyFill="1" applyBorder="1" applyAlignment="1">
      <alignment horizontal="center" vertical="center" wrapText="1"/>
    </xf>
    <xf numFmtId="0" fontId="10" fillId="0" borderId="0" xfId="0" applyFont="1" applyAlignment="1" applyProtection="1">
      <alignment horizontal="center" vertical="center" wrapText="1"/>
    </xf>
    <xf numFmtId="0" fontId="10" fillId="0" borderId="6" xfId="0" applyFont="1" applyBorder="1" applyAlignment="1" applyProtection="1">
      <alignment horizontal="center" vertical="center"/>
    </xf>
    <xf numFmtId="0" fontId="24" fillId="0" borderId="0" xfId="0" applyFont="1" applyBorder="1" applyAlignment="1" applyProtection="1">
      <alignment horizontal="center" vertical="center" wrapText="1"/>
    </xf>
    <xf numFmtId="0" fontId="23" fillId="8" borderId="0" xfId="0" applyFont="1" applyFill="1" applyAlignment="1" applyProtection="1">
      <alignment horizontal="center" vertical="center"/>
    </xf>
    <xf numFmtId="0" fontId="24" fillId="0" borderId="0" xfId="0" applyFont="1" applyAlignment="1" applyProtection="1">
      <alignment horizontal="center" vertical="center"/>
    </xf>
    <xf numFmtId="0" fontId="24" fillId="0" borderId="0" xfId="0" applyFont="1" applyAlignment="1" applyProtection="1">
      <alignment horizontal="left" vertical="center"/>
    </xf>
    <xf numFmtId="0" fontId="24" fillId="10" borderId="0" xfId="0" applyFont="1" applyFill="1" applyBorder="1" applyAlignment="1" applyProtection="1">
      <alignment horizontal="center" vertical="center"/>
    </xf>
    <xf numFmtId="0" fontId="10" fillId="0" borderId="0" xfId="0" applyFont="1" applyAlignment="1" applyProtection="1">
      <alignment horizontal="center" vertical="center"/>
    </xf>
    <xf numFmtId="0" fontId="24" fillId="0" borderId="4" xfId="0" applyFont="1" applyBorder="1" applyAlignment="1" applyProtection="1">
      <alignment horizontal="center" vertical="center"/>
    </xf>
    <xf numFmtId="0" fontId="0" fillId="0" borderId="4" xfId="0" applyBorder="1" applyAlignment="1">
      <alignment vertical="center"/>
    </xf>
    <xf numFmtId="0" fontId="10" fillId="0" borderId="0" xfId="0" applyFont="1" applyAlignment="1" applyProtection="1">
      <alignment horizontal="left"/>
    </xf>
    <xf numFmtId="0" fontId="0" fillId="0" borderId="27" xfId="0" applyFill="1" applyBorder="1" applyAlignment="1">
      <alignment horizontal="center" vertical="center" wrapText="1"/>
    </xf>
    <xf numFmtId="0" fontId="0" fillId="0" borderId="7" xfId="0" applyFill="1" applyBorder="1" applyAlignment="1">
      <alignment horizontal="center" vertical="center" wrapText="1"/>
    </xf>
    <xf numFmtId="0" fontId="0" fillId="0" borderId="25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10" fillId="0" borderId="0" xfId="0" applyFont="1" applyBorder="1" applyAlignment="1" applyProtection="1">
      <alignment horizontal="center" vertical="center"/>
    </xf>
    <xf numFmtId="10" fontId="10" fillId="0" borderId="0" xfId="0" applyNumberFormat="1" applyFont="1" applyBorder="1" applyAlignment="1" applyProtection="1">
      <alignment horizontal="center" vertical="center"/>
    </xf>
    <xf numFmtId="0" fontId="10" fillId="0" borderId="0" xfId="0" applyFont="1" applyBorder="1" applyAlignment="1" applyProtection="1">
      <alignment horizontal="left" vertical="center"/>
    </xf>
    <xf numFmtId="171" fontId="10" fillId="6" borderId="22" xfId="0" applyNumberFormat="1" applyFont="1" applyFill="1" applyBorder="1" applyAlignment="1" applyProtection="1">
      <alignment horizontal="right" vertical="center"/>
    </xf>
    <xf numFmtId="0" fontId="9" fillId="0" borderId="0" xfId="0" applyFont="1" applyBorder="1" applyAlignment="1" applyProtection="1">
      <alignment horizontal="center" vertical="center"/>
    </xf>
    <xf numFmtId="0" fontId="17" fillId="0" borderId="0" xfId="0" applyFont="1" applyBorder="1" applyAlignment="1" applyProtection="1">
      <alignment horizontal="left" vertical="center"/>
    </xf>
    <xf numFmtId="0" fontId="10" fillId="0" borderId="0" xfId="0" applyFont="1" applyBorder="1" applyAlignment="1" applyProtection="1">
      <alignment horizontal="left" vertical="center" wrapText="1"/>
    </xf>
    <xf numFmtId="0" fontId="10" fillId="0" borderId="0" xfId="0" applyFont="1" applyBorder="1" applyAlignment="1" applyProtection="1">
      <alignment horizontal="left" vertical="top" wrapText="1"/>
    </xf>
    <xf numFmtId="0" fontId="0" fillId="0" borderId="0" xfId="0" applyAlignment="1" applyProtection="1"/>
    <xf numFmtId="173" fontId="30" fillId="6" borderId="1" xfId="0" applyNumberFormat="1" applyFont="1" applyFill="1" applyBorder="1" applyAlignment="1">
      <alignment horizontal="center" vertical="center" wrapText="1"/>
    </xf>
    <xf numFmtId="0" fontId="46" fillId="0" borderId="1" xfId="0" applyFont="1" applyBorder="1" applyAlignment="1">
      <alignment horizontal="center" vertical="center"/>
    </xf>
    <xf numFmtId="0" fontId="6" fillId="0" borderId="11" xfId="0" applyFont="1" applyBorder="1" applyAlignment="1" applyProtection="1">
      <alignment horizontal="center" vertical="center" wrapText="1"/>
    </xf>
    <xf numFmtId="0" fontId="6" fillId="0" borderId="10" xfId="0" applyFont="1" applyBorder="1" applyAlignment="1" applyProtection="1">
      <alignment horizontal="center" vertical="center" wrapText="1"/>
    </xf>
    <xf numFmtId="0" fontId="6" fillId="0" borderId="14" xfId="0" applyFont="1" applyBorder="1" applyAlignment="1" applyProtection="1">
      <alignment horizontal="center" vertical="center" wrapText="1"/>
    </xf>
    <xf numFmtId="0" fontId="6" fillId="0" borderId="8" xfId="0" applyFont="1" applyBorder="1" applyAlignment="1" applyProtection="1">
      <alignment horizontal="center" vertical="center" wrapText="1"/>
    </xf>
    <xf numFmtId="0" fontId="6" fillId="0" borderId="9" xfId="0" applyFont="1" applyBorder="1" applyAlignment="1" applyProtection="1">
      <alignment horizontal="center" vertical="center" wrapText="1"/>
    </xf>
    <xf numFmtId="0" fontId="39" fillId="0" borderId="4" xfId="0" applyFont="1" applyBorder="1" applyAlignment="1">
      <alignment horizontal="center" vertical="center"/>
    </xf>
    <xf numFmtId="173" fontId="30" fillId="6" borderId="11" xfId="0" applyNumberFormat="1" applyFont="1" applyFill="1" applyBorder="1" applyAlignment="1">
      <alignment horizontal="center" vertical="center" wrapText="1"/>
    </xf>
    <xf numFmtId="173" fontId="30" fillId="6" borderId="10" xfId="0" applyNumberFormat="1" applyFont="1" applyFill="1" applyBorder="1" applyAlignment="1">
      <alignment horizontal="center" vertical="center" wrapText="1"/>
    </xf>
    <xf numFmtId="168" fontId="21" fillId="0" borderId="11" xfId="0" applyNumberFormat="1" applyFont="1" applyBorder="1" applyAlignment="1" applyProtection="1">
      <alignment horizontal="center" vertical="center"/>
    </xf>
    <xf numFmtId="168" fontId="21" fillId="0" borderId="14" xfId="0" applyNumberFormat="1" applyFont="1" applyBorder="1" applyAlignment="1" applyProtection="1">
      <alignment horizontal="center" vertical="center"/>
    </xf>
    <xf numFmtId="0" fontId="8" fillId="0" borderId="0" xfId="0" applyFont="1" applyBorder="1" applyAlignment="1" applyProtection="1">
      <alignment horizontal="left" vertical="center" wrapText="1"/>
    </xf>
    <xf numFmtId="0" fontId="21" fillId="0" borderId="1" xfId="0" applyFont="1" applyBorder="1" applyAlignment="1" applyProtection="1">
      <alignment vertical="center"/>
      <protection locked="0"/>
    </xf>
    <xf numFmtId="0" fontId="0" fillId="0" borderId="1" xfId="0" applyBorder="1" applyAlignment="1">
      <alignment vertical="center"/>
    </xf>
    <xf numFmtId="168" fontId="21" fillId="0" borderId="1" xfId="0" applyNumberFormat="1" applyFont="1" applyBorder="1" applyAlignment="1" applyProtection="1">
      <alignment horizontal="left" vertical="center" wrapText="1"/>
      <protection locked="0"/>
    </xf>
    <xf numFmtId="168" fontId="21" fillId="0" borderId="1" xfId="0" applyNumberFormat="1" applyFont="1" applyBorder="1" applyAlignment="1" applyProtection="1">
      <alignment vertical="center" wrapText="1"/>
      <protection locked="0"/>
    </xf>
    <xf numFmtId="168" fontId="21" fillId="0" borderId="1" xfId="0" applyNumberFormat="1" applyFont="1" applyBorder="1" applyAlignment="1" applyProtection="1">
      <alignment vertical="center"/>
      <protection locked="0"/>
    </xf>
    <xf numFmtId="0" fontId="10" fillId="0" borderId="11" xfId="0" applyFont="1" applyBorder="1" applyAlignment="1" applyProtection="1">
      <alignment horizontal="center" vertical="center" wrapText="1"/>
    </xf>
    <xf numFmtId="0" fontId="10" fillId="0" borderId="10" xfId="0" applyFont="1" applyBorder="1" applyAlignment="1" applyProtection="1">
      <alignment horizontal="center" vertical="center" wrapText="1"/>
    </xf>
    <xf numFmtId="0" fontId="10" fillId="0" borderId="14" xfId="0" applyFont="1" applyBorder="1" applyAlignment="1" applyProtection="1">
      <alignment horizontal="center" vertical="center" wrapText="1"/>
    </xf>
    <xf numFmtId="0" fontId="10" fillId="0" borderId="1" xfId="0" applyFont="1" applyBorder="1" applyAlignment="1" applyProtection="1">
      <alignment horizontal="center" vertical="center"/>
    </xf>
    <xf numFmtId="0" fontId="45" fillId="0" borderId="11" xfId="0" applyFont="1" applyBorder="1" applyAlignment="1" applyProtection="1">
      <alignment horizontal="center" vertical="center" wrapText="1"/>
    </xf>
    <xf numFmtId="0" fontId="45" fillId="0" borderId="10" xfId="0" applyFont="1" applyBorder="1" applyAlignment="1" applyProtection="1">
      <alignment horizontal="center" vertical="center"/>
    </xf>
    <xf numFmtId="0" fontId="10" fillId="0" borderId="15" xfId="0" applyFont="1" applyBorder="1" applyAlignment="1" applyProtection="1">
      <alignment horizontal="center" vertical="center" wrapText="1"/>
    </xf>
    <xf numFmtId="0" fontId="10" fillId="0" borderId="8" xfId="0" applyFont="1" applyBorder="1" applyAlignment="1" applyProtection="1">
      <alignment horizontal="center" vertical="center" wrapText="1"/>
    </xf>
    <xf numFmtId="0" fontId="10" fillId="0" borderId="37" xfId="0" applyFont="1" applyBorder="1" applyAlignment="1" applyProtection="1">
      <alignment horizontal="center" vertical="center" wrapText="1"/>
    </xf>
    <xf numFmtId="0" fontId="10" fillId="0" borderId="9" xfId="0" applyFont="1" applyBorder="1" applyAlignment="1" applyProtection="1">
      <alignment horizontal="center" vertical="center" wrapText="1"/>
    </xf>
    <xf numFmtId="0" fontId="19" fillId="0" borderId="2" xfId="0" applyFont="1" applyBorder="1" applyAlignment="1" applyProtection="1">
      <alignment horizontal="center" vertical="center"/>
    </xf>
    <xf numFmtId="0" fontId="19" fillId="0" borderId="12" xfId="0" applyFont="1" applyBorder="1" applyAlignment="1" applyProtection="1">
      <alignment horizontal="center" vertical="center"/>
    </xf>
    <xf numFmtId="168" fontId="21" fillId="0" borderId="2" xfId="0" applyNumberFormat="1" applyFont="1" applyBorder="1" applyAlignment="1" applyProtection="1">
      <alignment horizontal="left" vertical="center"/>
      <protection locked="0"/>
    </xf>
    <xf numFmtId="168" fontId="21" fillId="0" borderId="12" xfId="0" applyNumberFormat="1" applyFont="1" applyBorder="1" applyAlignment="1" applyProtection="1">
      <alignment horizontal="left" vertical="center"/>
      <protection locked="0"/>
    </xf>
  </cellXfs>
  <cellStyles count="3">
    <cellStyle name="Normalny" xfId="0" builtinId="0"/>
    <cellStyle name="Walutowy" xfId="1" builtinId="4"/>
    <cellStyle name="Walutowy 2" xfId="2"/>
  </cellStyles>
  <dxfs count="29">
    <dxf>
      <font>
        <b val="0"/>
        <i val="0"/>
        <condense val="0"/>
        <extend val="0"/>
        <color indexed="9"/>
      </font>
    </dxf>
    <dxf>
      <font>
        <b val="0"/>
        <i val="0"/>
        <condense val="0"/>
        <extend val="0"/>
        <color indexed="9"/>
      </font>
    </dxf>
    <dxf>
      <font>
        <b val="0"/>
        <i val="0"/>
        <condense val="0"/>
        <extend val="0"/>
        <color indexed="9"/>
      </font>
    </dxf>
    <dxf>
      <font>
        <b val="0"/>
        <i val="0"/>
        <condense val="0"/>
        <extend val="0"/>
        <color indexed="9"/>
      </font>
    </dxf>
    <dxf>
      <font>
        <b val="0"/>
        <i val="0"/>
        <condense val="0"/>
        <extend val="0"/>
        <color indexed="9"/>
      </font>
    </dxf>
    <dxf>
      <font>
        <b val="0"/>
        <i val="0"/>
        <condense val="0"/>
        <extend val="0"/>
        <color indexed="9"/>
      </font>
    </dxf>
    <dxf>
      <font>
        <b val="0"/>
        <i val="0"/>
        <condense val="0"/>
        <extend val="0"/>
        <color indexed="9"/>
      </font>
    </dxf>
    <dxf>
      <font>
        <b val="0"/>
        <i val="0"/>
        <condense val="0"/>
        <extend val="0"/>
        <color indexed="9"/>
      </font>
    </dxf>
    <dxf>
      <font>
        <b val="0"/>
        <i val="0"/>
        <condense val="0"/>
        <extend val="0"/>
        <color indexed="9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0"/>
      </font>
    </dxf>
    <dxf>
      <font>
        <b val="0"/>
        <i val="0"/>
        <condense val="0"/>
        <extend val="0"/>
        <color indexed="9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0"/>
      </font>
    </dxf>
    <dxf>
      <font>
        <b val="0"/>
        <i val="0"/>
        <condense val="0"/>
        <extend val="0"/>
        <color indexed="9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0"/>
      </font>
    </dxf>
    <dxf>
      <font>
        <b val="0"/>
        <i val="0"/>
        <condense val="0"/>
        <extend val="0"/>
        <color indexed="9"/>
      </font>
    </dxf>
    <dxf>
      <font>
        <b val="0"/>
        <i val="0"/>
        <condense val="0"/>
        <extend val="0"/>
        <color indexed="9"/>
      </font>
    </dxf>
    <dxf>
      <font>
        <b val="0"/>
        <i val="0"/>
        <condense val="0"/>
        <extend val="0"/>
        <color indexed="9"/>
      </font>
    </dxf>
    <dxf>
      <font>
        <b val="0"/>
        <i val="0"/>
        <condense val="0"/>
        <extend val="0"/>
        <color indexed="9"/>
      </font>
    </dxf>
    <dxf>
      <font>
        <b val="0"/>
        <i val="0"/>
        <condense val="0"/>
        <extend val="0"/>
        <color indexed="9"/>
      </font>
    </dxf>
    <dxf>
      <font>
        <b val="0"/>
        <i val="0"/>
        <condense val="0"/>
        <extend val="0"/>
        <color indexed="9"/>
      </font>
    </dxf>
    <dxf>
      <font>
        <b val="0"/>
        <i val="0"/>
        <condense val="0"/>
        <extend val="0"/>
        <color indexed="9"/>
      </font>
    </dxf>
    <dxf>
      <font>
        <b val="0"/>
        <i val="0"/>
        <condense val="0"/>
        <extend val="0"/>
        <color indexed="9"/>
      </font>
    </dxf>
    <dxf>
      <fill>
        <patternFill>
          <bgColor rgb="FFFF0000"/>
        </patternFill>
      </fill>
    </dxf>
    <dxf>
      <fill>
        <patternFill>
          <bgColor theme="0"/>
        </patternFill>
      </fill>
    </dxf>
    <dxf>
      <fill>
        <patternFill>
          <bgColor rgb="FFFF0000"/>
        </patternFill>
      </fill>
    </dxf>
    <dxf>
      <fill>
        <patternFill>
          <bgColor theme="0"/>
        </patternFill>
      </fill>
    </dxf>
  </dxfs>
  <tableStyles count="0" defaultTableStyle="TableStyleMedium9" defaultPivotStyle="PivotStyleLight16"/>
  <colors>
    <mruColors>
      <color rgb="FFC7FFAB"/>
      <color rgb="FF663300"/>
      <color rgb="FF99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57150</xdr:colOff>
      <xdr:row>3</xdr:row>
      <xdr:rowOff>9525</xdr:rowOff>
    </xdr:from>
    <xdr:to>
      <xdr:col>11</xdr:col>
      <xdr:colOff>485775</xdr:colOff>
      <xdr:row>11</xdr:row>
      <xdr:rowOff>0</xdr:rowOff>
    </xdr:to>
    <xdr:sp macro="" textlink="">
      <xdr:nvSpPr>
        <xdr:cNvPr id="2" name="Text Box 165"/>
        <xdr:cNvSpPr txBox="1">
          <a:spLocks noChangeArrowheads="1"/>
        </xdr:cNvSpPr>
      </xdr:nvSpPr>
      <xdr:spPr bwMode="auto">
        <a:xfrm>
          <a:off x="6753225" y="819150"/>
          <a:ext cx="3038475" cy="695325"/>
        </a:xfrm>
        <a:prstGeom prst="rect">
          <a:avLst/>
        </a:prstGeom>
        <a:solidFill>
          <a:srgbClr val="FFFF99"/>
        </a:solidFill>
        <a:ln w="19050">
          <a:solidFill>
            <a:srgbClr val="FF0000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pl-PL" sz="1000" b="1" i="0" u="none" strike="noStrike" baseline="0">
              <a:solidFill>
                <a:srgbClr val="FF0000"/>
              </a:solidFill>
              <a:latin typeface="Arial CE"/>
              <a:cs typeface="Arial CE"/>
            </a:rPr>
            <a:t>W kolumnie "Płatne (od - do)" należy wpisać daty w formacie daty (rrrr-mm-dd)</a:t>
          </a:r>
        </a:p>
        <a:p>
          <a:pPr algn="l" rtl="0">
            <a:defRPr sz="1000"/>
          </a:pPr>
          <a:r>
            <a:rPr lang="pl-PL" sz="1000" b="1" i="0" u="none" strike="noStrike" baseline="0">
              <a:solidFill>
                <a:srgbClr val="008000"/>
              </a:solidFill>
              <a:latin typeface="Arial CE"/>
              <a:cs typeface="Arial CE"/>
            </a:rPr>
            <a:t>[od pierwszego dnia miesiąca do ostatniego dnia miesiąca]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57150</xdr:colOff>
      <xdr:row>3</xdr:row>
      <xdr:rowOff>9525</xdr:rowOff>
    </xdr:from>
    <xdr:to>
      <xdr:col>12</xdr:col>
      <xdr:colOff>485775</xdr:colOff>
      <xdr:row>11</xdr:row>
      <xdr:rowOff>0</xdr:rowOff>
    </xdr:to>
    <xdr:sp macro="" textlink="">
      <xdr:nvSpPr>
        <xdr:cNvPr id="2" name="Text Box 165"/>
        <xdr:cNvSpPr txBox="1">
          <a:spLocks noChangeArrowheads="1"/>
        </xdr:cNvSpPr>
      </xdr:nvSpPr>
      <xdr:spPr bwMode="auto">
        <a:xfrm>
          <a:off x="6753225" y="819150"/>
          <a:ext cx="3038475" cy="695325"/>
        </a:xfrm>
        <a:prstGeom prst="rect">
          <a:avLst/>
        </a:prstGeom>
        <a:solidFill>
          <a:srgbClr val="FFFF99"/>
        </a:solidFill>
        <a:ln w="19050">
          <a:solidFill>
            <a:srgbClr val="FF0000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pl-PL" sz="1000" b="1" i="0" u="none" strike="noStrike" baseline="0">
              <a:solidFill>
                <a:srgbClr val="FF0000"/>
              </a:solidFill>
              <a:latin typeface="Arial CE"/>
              <a:cs typeface="Arial CE"/>
            </a:rPr>
            <a:t>W kolumnie "Płatne (od - do)" należy wpisać daty w formacie daty (rrrr-mm-dd)</a:t>
          </a:r>
        </a:p>
        <a:p>
          <a:pPr algn="l" rtl="0">
            <a:defRPr sz="1000"/>
          </a:pPr>
          <a:r>
            <a:rPr lang="pl-PL" sz="1000" b="1" i="0" u="none" strike="noStrike" baseline="0">
              <a:solidFill>
                <a:srgbClr val="008000"/>
              </a:solidFill>
              <a:latin typeface="Arial CE"/>
              <a:cs typeface="Arial CE"/>
            </a:rPr>
            <a:t>[od pierwszego dnia miesiąca do ostatniego dnia miesiąca]</a:t>
          </a: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ngelika/Desktop/PRELIMINARZE/Preliminarz%20(nowa%20wersja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Zał. Nr 1"/>
      <sheetName val="Zał. Nr 1.1"/>
      <sheetName val="Zał. Nr 1.2"/>
      <sheetName val="Zał. Nr 1.3"/>
      <sheetName val="Zał. Nr 1.4"/>
      <sheetName val="Zał. Nr 1.5 "/>
      <sheetName val="Zał. Nr. 1.6"/>
      <sheetName val="Zał. Nr 1. 7"/>
      <sheetName val="Zał. Nr 1. 8"/>
      <sheetName val="Zał. Nr 1. 9"/>
      <sheetName val="Zał. Nr 1.10"/>
    </sheetNames>
    <sheetDataSet>
      <sheetData sheetId="0">
        <row r="3">
          <cell r="O3">
            <v>0.19639999999999999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0"/>
  </sheetPr>
  <dimension ref="A1:U524"/>
  <sheetViews>
    <sheetView tabSelected="1" view="pageBreakPreview" zoomScaleNormal="100" zoomScaleSheetLayoutView="100" workbookViewId="0">
      <selection activeCell="J19" sqref="J19"/>
    </sheetView>
  </sheetViews>
  <sheetFormatPr defaultRowHeight="12.75" x14ac:dyDescent="0.2"/>
  <cols>
    <col min="1" max="1" width="4.7109375" style="23" customWidth="1"/>
    <col min="2" max="3" width="6.7109375" style="24" customWidth="1"/>
    <col min="4" max="4" width="9.5703125" style="24" customWidth="1"/>
    <col min="5" max="5" width="3.85546875" style="25" customWidth="1"/>
    <col min="6" max="6" width="8.42578125" style="25" customWidth="1"/>
    <col min="7" max="7" width="4.7109375" style="25" customWidth="1"/>
    <col min="8" max="8" width="11.7109375" style="25" customWidth="1"/>
    <col min="9" max="9" width="5.7109375" style="25" customWidth="1"/>
    <col min="10" max="10" width="10.85546875" style="25" customWidth="1"/>
    <col min="11" max="11" width="5.7109375" style="25" customWidth="1"/>
    <col min="12" max="12" width="9.7109375" style="30" customWidth="1"/>
    <col min="13" max="13" width="2" style="213" customWidth="1"/>
    <col min="14" max="14" width="11.42578125" style="30" customWidth="1"/>
    <col min="15" max="15" width="10.7109375" style="42" customWidth="1"/>
    <col min="16" max="16" width="10.7109375" style="22" customWidth="1"/>
    <col min="17" max="17" width="10.7109375" style="42" customWidth="1"/>
    <col min="18" max="18" width="11.140625" bestFit="1" customWidth="1"/>
    <col min="19" max="19" width="10.140625" bestFit="1" customWidth="1"/>
    <col min="20" max="20" width="11.140625" bestFit="1" customWidth="1"/>
  </cols>
  <sheetData>
    <row r="1" spans="1:21" ht="19.5" customHeight="1" x14ac:dyDescent="0.2">
      <c r="A1" s="381"/>
      <c r="B1" s="381"/>
      <c r="C1" s="381"/>
      <c r="D1" s="381"/>
      <c r="E1" s="381"/>
      <c r="F1" s="381"/>
      <c r="G1" s="381"/>
      <c r="H1" s="381"/>
      <c r="I1" s="381"/>
      <c r="J1" s="381"/>
      <c r="K1" s="381"/>
      <c r="L1" s="381"/>
      <c r="M1" s="204"/>
      <c r="N1" s="155"/>
    </row>
    <row r="2" spans="1:21" ht="20.100000000000001" customHeight="1" x14ac:dyDescent="0.2">
      <c r="A2" s="159"/>
      <c r="B2" s="159"/>
      <c r="D2" s="202" t="s">
        <v>39</v>
      </c>
      <c r="E2" s="203"/>
      <c r="F2" s="201" t="s">
        <v>38</v>
      </c>
      <c r="G2" s="131"/>
      <c r="H2" s="131"/>
      <c r="I2" s="131"/>
      <c r="J2" s="131"/>
      <c r="K2" s="131"/>
      <c r="L2" s="131"/>
      <c r="M2" s="205"/>
      <c r="N2" s="123"/>
      <c r="O2" s="125" t="s">
        <v>2</v>
      </c>
      <c r="P2" s="125" t="s">
        <v>0</v>
      </c>
      <c r="Q2" s="126" t="s">
        <v>21</v>
      </c>
    </row>
    <row r="3" spans="1:21" ht="20.100000000000001" customHeight="1" x14ac:dyDescent="0.2">
      <c r="A3" s="380" t="s">
        <v>14</v>
      </c>
      <c r="B3" s="380"/>
      <c r="C3" s="380"/>
      <c r="D3" s="380"/>
      <c r="E3" s="380"/>
      <c r="F3" s="380"/>
      <c r="G3" s="380"/>
      <c r="H3" s="380"/>
      <c r="I3" s="380"/>
      <c r="J3" s="380"/>
      <c r="K3" s="380"/>
      <c r="L3" s="380"/>
      <c r="M3" s="206"/>
      <c r="N3" s="75"/>
      <c r="O3" s="127">
        <v>8.5000000000000006E-2</v>
      </c>
      <c r="P3" s="127">
        <v>0.19639999999999999</v>
      </c>
      <c r="Q3" s="128">
        <v>0.14342629482071714</v>
      </c>
    </row>
    <row r="4" spans="1:21" ht="20.100000000000001" customHeight="1" x14ac:dyDescent="0.2">
      <c r="A4" s="266" t="s">
        <v>47</v>
      </c>
      <c r="B4" s="266"/>
      <c r="C4" s="266"/>
      <c r="D4" s="266"/>
      <c r="E4" s="266"/>
      <c r="F4" s="266"/>
      <c r="G4" s="382"/>
      <c r="H4" s="382"/>
      <c r="I4" s="382"/>
      <c r="J4" s="382"/>
      <c r="K4" s="382"/>
      <c r="L4" s="200"/>
      <c r="M4" s="205"/>
      <c r="N4" s="123"/>
    </row>
    <row r="5" spans="1:21" ht="20.100000000000001" customHeight="1" x14ac:dyDescent="0.2">
      <c r="A5" s="24"/>
      <c r="B5" s="76"/>
      <c r="C5" s="76"/>
      <c r="D5" s="76"/>
      <c r="F5" s="123"/>
      <c r="G5" s="76" t="s">
        <v>45</v>
      </c>
      <c r="H5" s="362"/>
      <c r="I5" s="363"/>
      <c r="J5" s="364"/>
      <c r="K5" s="365"/>
      <c r="L5" s="123"/>
      <c r="M5" s="207"/>
      <c r="N5" s="123"/>
    </row>
    <row r="6" spans="1:21" ht="20.100000000000001" customHeight="1" x14ac:dyDescent="0.2">
      <c r="A6" s="24"/>
      <c r="B6" s="76"/>
      <c r="C6" s="76"/>
      <c r="D6" s="76"/>
      <c r="F6" s="123"/>
      <c r="G6" s="76"/>
      <c r="H6" s="366"/>
      <c r="I6" s="363"/>
      <c r="J6" s="364"/>
      <c r="K6" s="365"/>
      <c r="L6" s="75"/>
      <c r="M6" s="208"/>
      <c r="N6" s="75"/>
    </row>
    <row r="7" spans="1:21" ht="20.100000000000001" customHeight="1" x14ac:dyDescent="0.2">
      <c r="A7" s="24"/>
      <c r="B7" s="383" t="s">
        <v>48</v>
      </c>
      <c r="C7" s="383"/>
      <c r="D7" s="383"/>
      <c r="E7" s="383"/>
      <c r="F7" s="383"/>
      <c r="G7" s="76"/>
      <c r="H7" s="384"/>
      <c r="I7" s="384"/>
      <c r="J7" s="384"/>
      <c r="K7" s="384"/>
      <c r="L7" s="123"/>
      <c r="M7" s="207"/>
      <c r="N7" s="123"/>
    </row>
    <row r="8" spans="1:21" ht="26.25" customHeight="1" x14ac:dyDescent="0.2">
      <c r="A8" s="24"/>
      <c r="B8" s="383" t="s">
        <v>49</v>
      </c>
      <c r="C8" s="383"/>
      <c r="D8" s="383"/>
      <c r="E8" s="383"/>
      <c r="F8" s="383"/>
      <c r="G8" s="75"/>
      <c r="H8" s="385"/>
      <c r="I8" s="385"/>
      <c r="J8" s="385"/>
      <c r="K8" s="385"/>
      <c r="L8" s="44"/>
      <c r="M8" s="209"/>
      <c r="N8" s="225"/>
    </row>
    <row r="9" spans="1:21" ht="12.75" customHeight="1" x14ac:dyDescent="0.2">
      <c r="A9" s="24"/>
      <c r="B9" s="124"/>
      <c r="C9" s="124"/>
      <c r="D9" s="382" t="s">
        <v>50</v>
      </c>
      <c r="E9" s="382"/>
      <c r="F9" s="382"/>
      <c r="G9" s="382"/>
      <c r="H9" s="382"/>
      <c r="I9" s="382"/>
      <c r="J9" s="382"/>
      <c r="K9" s="260"/>
      <c r="L9" s="26"/>
      <c r="M9" s="210"/>
      <c r="N9" s="250"/>
    </row>
    <row r="10" spans="1:21" ht="24" customHeight="1" x14ac:dyDescent="0.2">
      <c r="A10" s="43" t="s">
        <v>26</v>
      </c>
      <c r="B10" s="76"/>
      <c r="C10" s="76"/>
      <c r="D10" s="386"/>
      <c r="E10" s="386"/>
      <c r="F10" s="386"/>
      <c r="G10" s="387"/>
      <c r="H10" s="387"/>
      <c r="I10" s="387"/>
      <c r="J10" s="387"/>
      <c r="K10" s="123"/>
      <c r="L10" s="123"/>
      <c r="M10" s="210"/>
      <c r="N10" s="376" t="s">
        <v>73</v>
      </c>
      <c r="O10" s="217"/>
      <c r="Q10" s="217"/>
    </row>
    <row r="11" spans="1:21" ht="12.75" customHeight="1" x14ac:dyDescent="0.2">
      <c r="A11" s="24"/>
      <c r="B11" s="124"/>
      <c r="C11" s="124"/>
      <c r="D11" s="123"/>
      <c r="E11" s="123"/>
      <c r="F11" s="123"/>
      <c r="G11" s="123"/>
      <c r="H11" s="123"/>
      <c r="I11" s="123"/>
      <c r="J11" s="123"/>
      <c r="K11" s="260"/>
      <c r="L11" s="26" t="s">
        <v>71</v>
      </c>
      <c r="M11" s="210"/>
      <c r="N11" s="377"/>
      <c r="O11" s="217"/>
      <c r="Q11" s="217"/>
    </row>
    <row r="12" spans="1:21" ht="30" customHeight="1" x14ac:dyDescent="0.2">
      <c r="A12" s="164" t="s">
        <v>6</v>
      </c>
      <c r="B12" s="68" t="s">
        <v>25</v>
      </c>
      <c r="C12" s="68"/>
      <c r="D12" s="68"/>
      <c r="E12" s="68"/>
      <c r="F12" s="68"/>
      <c r="G12" s="165">
        <f>$A$1</f>
        <v>0</v>
      </c>
      <c r="H12" s="166" t="s">
        <v>27</v>
      </c>
      <c r="I12" s="68"/>
      <c r="J12" s="68"/>
      <c r="K12" s="68"/>
      <c r="L12" s="355">
        <f>L13+L14</f>
        <v>0</v>
      </c>
      <c r="M12" s="369"/>
      <c r="N12" s="355">
        <f>N13+N14</f>
        <v>0</v>
      </c>
      <c r="O12" s="27"/>
      <c r="P12" s="109"/>
      <c r="Q12" s="110"/>
      <c r="R12" s="111"/>
      <c r="S12" s="14"/>
    </row>
    <row r="13" spans="1:21" ht="30" customHeight="1" x14ac:dyDescent="0.2">
      <c r="A13" s="164"/>
      <c r="B13" s="167" t="s">
        <v>28</v>
      </c>
      <c r="C13" s="168" t="s">
        <v>103</v>
      </c>
      <c r="D13" s="168"/>
      <c r="E13" s="168"/>
      <c r="F13" s="168"/>
      <c r="G13" s="168"/>
      <c r="H13" s="168"/>
      <c r="I13" s="168"/>
      <c r="J13" s="68"/>
      <c r="K13" s="68"/>
      <c r="L13" s="356">
        <f>'Zał. Nr 1a.1'!I24</f>
        <v>0</v>
      </c>
      <c r="M13" s="367"/>
      <c r="N13" s="373">
        <f>'Zał. Nr 1a.1'!K24</f>
        <v>0</v>
      </c>
      <c r="O13" s="27"/>
      <c r="P13" s="109"/>
      <c r="Q13" s="110"/>
      <c r="R13" s="111"/>
      <c r="S13" s="14"/>
    </row>
    <row r="14" spans="1:21" ht="30" customHeight="1" x14ac:dyDescent="0.2">
      <c r="A14" s="164"/>
      <c r="B14" s="167" t="s">
        <v>29</v>
      </c>
      <c r="C14" s="168" t="s">
        <v>104</v>
      </c>
      <c r="D14" s="168"/>
      <c r="E14" s="168"/>
      <c r="F14" s="168"/>
      <c r="G14" s="168"/>
      <c r="H14" s="168"/>
      <c r="I14" s="168"/>
      <c r="J14" s="68"/>
      <c r="K14" s="68"/>
      <c r="L14" s="356">
        <f>'Zał. Nr 1a.1'!I25</f>
        <v>0</v>
      </c>
      <c r="M14" s="367"/>
      <c r="N14" s="372">
        <f>'Zał. Nr 1a.1'!K25</f>
        <v>0</v>
      </c>
      <c r="O14" s="27"/>
      <c r="P14" s="109"/>
      <c r="Q14" s="110"/>
      <c r="R14" s="111"/>
      <c r="S14" s="14"/>
    </row>
    <row r="15" spans="1:21" ht="15" customHeight="1" x14ac:dyDescent="0.2">
      <c r="A15" s="164"/>
      <c r="B15" s="68"/>
      <c r="C15" s="68"/>
      <c r="D15" s="68"/>
      <c r="E15" s="169"/>
      <c r="F15" s="169"/>
      <c r="G15" s="169"/>
      <c r="H15" s="169"/>
      <c r="I15" s="169"/>
      <c r="J15" s="169"/>
      <c r="K15" s="169"/>
      <c r="L15" s="370"/>
      <c r="M15" s="370"/>
      <c r="N15" s="371"/>
      <c r="O15" s="130"/>
      <c r="P15" s="106"/>
      <c r="Q15" s="107"/>
      <c r="R15" s="13"/>
      <c r="S15" s="13"/>
      <c r="T15" s="13"/>
      <c r="U15" s="13"/>
    </row>
    <row r="16" spans="1:21" ht="30" customHeight="1" x14ac:dyDescent="0.2">
      <c r="A16" s="164" t="s">
        <v>19</v>
      </c>
      <c r="B16" s="388" t="s">
        <v>102</v>
      </c>
      <c r="C16" s="388"/>
      <c r="D16" s="388"/>
      <c r="E16" s="388"/>
      <c r="F16" s="388"/>
      <c r="G16" s="388"/>
      <c r="H16" s="388"/>
      <c r="I16" s="388"/>
      <c r="J16" s="388"/>
      <c r="K16" s="388"/>
      <c r="L16" s="357">
        <f>'Zał. Nr 1a.2'!O21</f>
        <v>0</v>
      </c>
      <c r="M16" s="368"/>
      <c r="N16" s="374">
        <f>'Zał. Nr 1a.2'!Q21</f>
        <v>0</v>
      </c>
      <c r="O16" s="131"/>
      <c r="P16" s="108"/>
      <c r="Q16" s="107"/>
      <c r="R16" s="13"/>
      <c r="S16" s="13"/>
      <c r="T16" s="13"/>
      <c r="U16" s="13"/>
    </row>
    <row r="17" spans="1:21" ht="30" customHeight="1" x14ac:dyDescent="0.2">
      <c r="A17" s="164" t="s">
        <v>98</v>
      </c>
      <c r="B17" s="388" t="s">
        <v>101</v>
      </c>
      <c r="C17" s="388"/>
      <c r="D17" s="388"/>
      <c r="E17" s="388"/>
      <c r="F17" s="388"/>
      <c r="G17" s="388"/>
      <c r="H17" s="388"/>
      <c r="I17" s="388"/>
      <c r="J17" s="388"/>
      <c r="K17" s="388"/>
      <c r="L17" s="375">
        <f>L12-L16</f>
        <v>0</v>
      </c>
      <c r="M17" s="368"/>
      <c r="N17" s="375">
        <f>N12-N16</f>
        <v>0</v>
      </c>
      <c r="O17" s="354"/>
      <c r="P17" s="108"/>
      <c r="Q17" s="107"/>
      <c r="R17" s="13"/>
      <c r="S17" s="13"/>
      <c r="T17" s="13"/>
      <c r="U17" s="13"/>
    </row>
    <row r="18" spans="1:21" ht="21.75" customHeight="1" x14ac:dyDescent="0.25">
      <c r="A18" s="170"/>
      <c r="B18" s="171"/>
      <c r="C18" s="171"/>
      <c r="D18" s="171"/>
      <c r="E18" s="171"/>
      <c r="F18" s="171"/>
      <c r="G18" s="171"/>
      <c r="H18" s="171"/>
      <c r="I18" s="171"/>
      <c r="J18" s="172"/>
      <c r="K18" s="171"/>
      <c r="L18" s="173"/>
      <c r="M18" s="211"/>
      <c r="N18" s="74"/>
      <c r="O18" s="354"/>
      <c r="P18" s="108"/>
      <c r="Q18" s="107"/>
      <c r="R18" s="13"/>
      <c r="S18" s="13"/>
      <c r="T18" s="13"/>
      <c r="U18" s="13"/>
    </row>
    <row r="19" spans="1:21" ht="21.75" customHeight="1" x14ac:dyDescent="0.25">
      <c r="A19" s="170"/>
      <c r="B19" s="171"/>
      <c r="C19" s="171"/>
      <c r="D19" s="171"/>
      <c r="E19" s="171"/>
      <c r="F19" s="171"/>
      <c r="G19" s="171"/>
      <c r="H19" s="171"/>
      <c r="I19" s="171"/>
      <c r="J19" s="172"/>
      <c r="K19" s="171"/>
      <c r="L19" s="173"/>
      <c r="M19" s="211"/>
      <c r="N19" s="74"/>
      <c r="O19" s="354"/>
      <c r="P19" s="108"/>
      <c r="Q19" s="107"/>
      <c r="R19" s="13"/>
      <c r="S19" s="13"/>
      <c r="T19" s="13"/>
      <c r="U19" s="13"/>
    </row>
    <row r="20" spans="1:21" ht="43.5" customHeight="1" x14ac:dyDescent="0.2">
      <c r="J20" s="379"/>
      <c r="K20" s="379"/>
      <c r="L20" s="379"/>
      <c r="M20" s="60"/>
      <c r="N20" s="29"/>
      <c r="O20" s="25"/>
    </row>
    <row r="21" spans="1:21" ht="30.75" customHeight="1" x14ac:dyDescent="0.2">
      <c r="J21" s="378" t="s">
        <v>51</v>
      </c>
      <c r="K21" s="378"/>
      <c r="L21" s="378"/>
      <c r="M21" s="378"/>
      <c r="N21" s="28"/>
      <c r="O21" s="25"/>
    </row>
    <row r="22" spans="1:21" ht="30.75" customHeight="1" x14ac:dyDescent="0.2">
      <c r="A22" s="353"/>
      <c r="J22" s="352"/>
      <c r="K22" s="352"/>
      <c r="L22" s="352"/>
      <c r="M22" s="352"/>
      <c r="N22" s="28"/>
      <c r="O22" s="25"/>
      <c r="Q22" s="217"/>
    </row>
    <row r="23" spans="1:21" ht="30.75" customHeight="1" x14ac:dyDescent="0.2">
      <c r="A23" s="353"/>
      <c r="J23" s="352"/>
      <c r="K23" s="352"/>
      <c r="L23" s="352"/>
      <c r="M23" s="352"/>
      <c r="N23" s="28"/>
      <c r="O23" s="25"/>
      <c r="Q23" s="217"/>
    </row>
    <row r="24" spans="1:21" ht="20.100000000000001" customHeight="1" x14ac:dyDescent="0.2">
      <c r="A24" s="358" t="s">
        <v>99</v>
      </c>
      <c r="B24" s="359" t="s">
        <v>100</v>
      </c>
      <c r="C24" s="359"/>
      <c r="D24" s="359"/>
      <c r="E24" s="359"/>
      <c r="F24" s="359"/>
      <c r="G24" s="359"/>
      <c r="H24" s="359"/>
      <c r="I24" s="359"/>
      <c r="J24" s="359"/>
      <c r="K24" s="359"/>
      <c r="L24" s="359"/>
      <c r="M24" s="360"/>
      <c r="N24" s="361"/>
      <c r="O24" s="25"/>
    </row>
    <row r="25" spans="1:21" ht="20.100000000000001" customHeight="1" x14ac:dyDescent="0.2">
      <c r="L25" s="28"/>
      <c r="M25" s="212"/>
      <c r="N25" s="28"/>
      <c r="O25" s="25"/>
    </row>
    <row r="26" spans="1:21" ht="20.100000000000001" customHeight="1" x14ac:dyDescent="0.2">
      <c r="L26" s="28"/>
      <c r="M26" s="212"/>
      <c r="N26" s="28"/>
      <c r="O26" s="25"/>
    </row>
    <row r="27" spans="1:21" ht="20.100000000000001" customHeight="1" x14ac:dyDescent="0.2">
      <c r="L27" s="28"/>
      <c r="M27" s="212"/>
      <c r="N27" s="28"/>
      <c r="O27" s="25"/>
    </row>
    <row r="28" spans="1:21" ht="20.100000000000001" customHeight="1" x14ac:dyDescent="0.2">
      <c r="L28" s="28"/>
      <c r="M28" s="212"/>
      <c r="N28" s="28"/>
      <c r="O28" s="25"/>
    </row>
    <row r="29" spans="1:21" ht="20.100000000000001" customHeight="1" x14ac:dyDescent="0.2">
      <c r="A29" s="64"/>
      <c r="B29" s="157"/>
      <c r="C29" s="157"/>
      <c r="D29" s="157"/>
      <c r="L29" s="28"/>
      <c r="M29" s="212"/>
      <c r="N29" s="28"/>
      <c r="O29" s="25"/>
    </row>
    <row r="30" spans="1:21" ht="20.100000000000001" customHeight="1" x14ac:dyDescent="0.2">
      <c r="A30" s="65"/>
      <c r="B30" s="157"/>
      <c r="C30" s="157"/>
      <c r="D30" s="157"/>
      <c r="L30" s="28"/>
      <c r="M30" s="212"/>
      <c r="N30" s="28"/>
      <c r="O30" s="25"/>
    </row>
    <row r="31" spans="1:21" ht="20.100000000000001" customHeight="1" x14ac:dyDescent="0.2">
      <c r="L31" s="28"/>
      <c r="M31" s="212"/>
      <c r="N31" s="28"/>
      <c r="O31" s="25"/>
    </row>
    <row r="32" spans="1:21" ht="20.100000000000001" customHeight="1" x14ac:dyDescent="0.2">
      <c r="L32" s="28"/>
      <c r="M32" s="212"/>
      <c r="N32" s="28"/>
      <c r="O32" s="25"/>
    </row>
    <row r="33" spans="12:15" ht="20.100000000000001" customHeight="1" x14ac:dyDescent="0.2">
      <c r="L33" s="28"/>
      <c r="M33" s="212"/>
      <c r="N33" s="28"/>
      <c r="O33" s="25"/>
    </row>
    <row r="34" spans="12:15" ht="20.100000000000001" customHeight="1" x14ac:dyDescent="0.2">
      <c r="L34" s="28"/>
      <c r="M34" s="212"/>
      <c r="N34" s="28"/>
      <c r="O34" s="25"/>
    </row>
    <row r="35" spans="12:15" ht="20.100000000000001" customHeight="1" x14ac:dyDescent="0.2">
      <c r="L35" s="28"/>
      <c r="M35" s="212"/>
      <c r="N35" s="28"/>
      <c r="O35" s="25"/>
    </row>
    <row r="36" spans="12:15" ht="20.100000000000001" customHeight="1" x14ac:dyDescent="0.2">
      <c r="L36" s="28"/>
      <c r="M36" s="212"/>
      <c r="N36" s="28"/>
      <c r="O36" s="25"/>
    </row>
    <row r="37" spans="12:15" ht="20.100000000000001" customHeight="1" x14ac:dyDescent="0.2">
      <c r="L37" s="28"/>
      <c r="M37" s="212"/>
      <c r="N37" s="28"/>
      <c r="O37" s="25"/>
    </row>
    <row r="38" spans="12:15" ht="20.100000000000001" customHeight="1" x14ac:dyDescent="0.2">
      <c r="L38" s="28"/>
      <c r="M38" s="212"/>
      <c r="N38" s="28"/>
      <c r="O38" s="25"/>
    </row>
    <row r="39" spans="12:15" ht="20.100000000000001" customHeight="1" x14ac:dyDescent="0.2">
      <c r="L39" s="28"/>
      <c r="M39" s="212"/>
      <c r="N39" s="28"/>
      <c r="O39" s="25"/>
    </row>
    <row r="40" spans="12:15" ht="20.100000000000001" customHeight="1" x14ac:dyDescent="0.2">
      <c r="L40" s="28"/>
      <c r="M40" s="212"/>
      <c r="N40" s="28"/>
      <c r="O40" s="25"/>
    </row>
    <row r="41" spans="12:15" ht="20.100000000000001" customHeight="1" x14ac:dyDescent="0.2">
      <c r="L41" s="28"/>
      <c r="M41" s="212"/>
      <c r="N41" s="28"/>
      <c r="O41" s="25"/>
    </row>
    <row r="42" spans="12:15" ht="20.100000000000001" customHeight="1" x14ac:dyDescent="0.2">
      <c r="L42" s="28"/>
      <c r="M42" s="212"/>
      <c r="N42" s="28"/>
      <c r="O42" s="25"/>
    </row>
    <row r="43" spans="12:15" x14ac:dyDescent="0.2">
      <c r="L43" s="28"/>
      <c r="M43" s="212"/>
      <c r="N43" s="28"/>
      <c r="O43" s="25"/>
    </row>
    <row r="44" spans="12:15" x14ac:dyDescent="0.2">
      <c r="L44" s="28"/>
      <c r="M44" s="212"/>
      <c r="N44" s="28"/>
      <c r="O44" s="25"/>
    </row>
    <row r="45" spans="12:15" x14ac:dyDescent="0.2">
      <c r="L45" s="28"/>
      <c r="M45" s="212"/>
      <c r="N45" s="28"/>
      <c r="O45" s="25"/>
    </row>
    <row r="46" spans="12:15" x14ac:dyDescent="0.2">
      <c r="L46" s="28"/>
      <c r="M46" s="212"/>
      <c r="N46" s="28"/>
      <c r="O46" s="25"/>
    </row>
    <row r="47" spans="12:15" x14ac:dyDescent="0.2">
      <c r="L47" s="28"/>
      <c r="M47" s="212"/>
      <c r="N47" s="28"/>
      <c r="O47" s="25"/>
    </row>
    <row r="48" spans="12:15" x14ac:dyDescent="0.2">
      <c r="L48" s="28"/>
      <c r="M48" s="212"/>
      <c r="N48" s="28"/>
      <c r="O48" s="25"/>
    </row>
    <row r="49" spans="12:15" x14ac:dyDescent="0.2">
      <c r="L49" s="28"/>
      <c r="M49" s="212"/>
      <c r="N49" s="28"/>
      <c r="O49" s="25"/>
    </row>
    <row r="50" spans="12:15" x14ac:dyDescent="0.2">
      <c r="L50" s="28"/>
      <c r="M50" s="212"/>
      <c r="N50" s="28"/>
      <c r="O50" s="25"/>
    </row>
    <row r="51" spans="12:15" x14ac:dyDescent="0.2">
      <c r="L51" s="28"/>
      <c r="M51" s="212"/>
      <c r="N51" s="28"/>
      <c r="O51" s="25"/>
    </row>
    <row r="52" spans="12:15" x14ac:dyDescent="0.2">
      <c r="L52" s="28"/>
      <c r="M52" s="212"/>
      <c r="N52" s="28"/>
      <c r="O52" s="25"/>
    </row>
    <row r="53" spans="12:15" x14ac:dyDescent="0.2">
      <c r="L53" s="28"/>
      <c r="M53" s="212"/>
      <c r="N53" s="28"/>
      <c r="O53" s="25"/>
    </row>
    <row r="54" spans="12:15" x14ac:dyDescent="0.2">
      <c r="L54" s="28"/>
      <c r="M54" s="212"/>
      <c r="N54" s="28"/>
      <c r="O54" s="25"/>
    </row>
    <row r="55" spans="12:15" x14ac:dyDescent="0.2">
      <c r="L55" s="28"/>
      <c r="M55" s="212"/>
      <c r="N55" s="28"/>
      <c r="O55" s="25"/>
    </row>
    <row r="56" spans="12:15" x14ac:dyDescent="0.2">
      <c r="L56" s="28"/>
      <c r="M56" s="212"/>
      <c r="N56" s="28"/>
      <c r="O56" s="25"/>
    </row>
    <row r="57" spans="12:15" x14ac:dyDescent="0.2">
      <c r="L57" s="28"/>
      <c r="M57" s="212"/>
      <c r="N57" s="28"/>
      <c r="O57" s="25"/>
    </row>
    <row r="58" spans="12:15" x14ac:dyDescent="0.2">
      <c r="L58" s="28"/>
      <c r="M58" s="212"/>
      <c r="N58" s="28"/>
      <c r="O58" s="25"/>
    </row>
    <row r="59" spans="12:15" x14ac:dyDescent="0.2">
      <c r="L59" s="28"/>
      <c r="M59" s="212"/>
      <c r="N59" s="28"/>
      <c r="O59" s="25"/>
    </row>
    <row r="60" spans="12:15" x14ac:dyDescent="0.2">
      <c r="L60" s="28"/>
      <c r="M60" s="212"/>
      <c r="N60" s="28"/>
      <c r="O60" s="25"/>
    </row>
    <row r="61" spans="12:15" x14ac:dyDescent="0.2">
      <c r="L61" s="28"/>
      <c r="M61" s="212"/>
      <c r="N61" s="28"/>
      <c r="O61" s="25"/>
    </row>
    <row r="62" spans="12:15" x14ac:dyDescent="0.2">
      <c r="L62" s="28"/>
      <c r="M62" s="212"/>
      <c r="N62" s="28"/>
      <c r="O62" s="25"/>
    </row>
    <row r="63" spans="12:15" x14ac:dyDescent="0.2">
      <c r="L63" s="28"/>
      <c r="M63" s="212"/>
      <c r="N63" s="28"/>
      <c r="O63" s="25"/>
    </row>
    <row r="64" spans="12:15" x14ac:dyDescent="0.2">
      <c r="L64" s="28"/>
      <c r="M64" s="212"/>
      <c r="N64" s="28"/>
      <c r="O64" s="25"/>
    </row>
    <row r="65" spans="12:15" x14ac:dyDescent="0.2">
      <c r="L65" s="28"/>
      <c r="M65" s="212"/>
      <c r="N65" s="28"/>
      <c r="O65" s="25"/>
    </row>
    <row r="66" spans="12:15" x14ac:dyDescent="0.2">
      <c r="L66" s="28"/>
      <c r="M66" s="212"/>
      <c r="N66" s="28"/>
      <c r="O66" s="25"/>
    </row>
    <row r="67" spans="12:15" x14ac:dyDescent="0.2">
      <c r="L67" s="28"/>
      <c r="M67" s="212"/>
      <c r="N67" s="28"/>
      <c r="O67" s="25"/>
    </row>
    <row r="68" spans="12:15" x14ac:dyDescent="0.2">
      <c r="L68" s="28"/>
      <c r="M68" s="212"/>
      <c r="N68" s="28"/>
      <c r="O68" s="25"/>
    </row>
    <row r="69" spans="12:15" x14ac:dyDescent="0.2">
      <c r="L69" s="28"/>
      <c r="M69" s="212"/>
      <c r="N69" s="28"/>
      <c r="O69" s="25"/>
    </row>
    <row r="70" spans="12:15" x14ac:dyDescent="0.2">
      <c r="L70" s="28"/>
      <c r="M70" s="212"/>
      <c r="N70" s="28"/>
      <c r="O70" s="25"/>
    </row>
    <row r="71" spans="12:15" x14ac:dyDescent="0.2">
      <c r="L71" s="28"/>
      <c r="M71" s="212"/>
      <c r="N71" s="28"/>
      <c r="O71" s="25"/>
    </row>
    <row r="72" spans="12:15" x14ac:dyDescent="0.2">
      <c r="L72" s="28"/>
      <c r="M72" s="212"/>
      <c r="N72" s="28"/>
      <c r="O72" s="25"/>
    </row>
    <row r="73" spans="12:15" x14ac:dyDescent="0.2">
      <c r="L73" s="28"/>
      <c r="M73" s="212"/>
      <c r="N73" s="28"/>
      <c r="O73" s="25"/>
    </row>
    <row r="74" spans="12:15" x14ac:dyDescent="0.2">
      <c r="L74" s="28"/>
      <c r="M74" s="212"/>
      <c r="N74" s="28"/>
      <c r="O74" s="25"/>
    </row>
    <row r="75" spans="12:15" x14ac:dyDescent="0.2">
      <c r="L75" s="28"/>
      <c r="M75" s="212"/>
      <c r="N75" s="28"/>
      <c r="O75" s="25"/>
    </row>
    <row r="76" spans="12:15" x14ac:dyDescent="0.2">
      <c r="L76" s="28"/>
      <c r="M76" s="212"/>
      <c r="N76" s="28"/>
      <c r="O76" s="25"/>
    </row>
    <row r="77" spans="12:15" x14ac:dyDescent="0.2">
      <c r="L77" s="28"/>
      <c r="M77" s="212"/>
      <c r="N77" s="28"/>
      <c r="O77" s="25"/>
    </row>
    <row r="78" spans="12:15" x14ac:dyDescent="0.2">
      <c r="L78" s="28"/>
      <c r="M78" s="212"/>
      <c r="N78" s="28"/>
      <c r="O78" s="25"/>
    </row>
    <row r="79" spans="12:15" x14ac:dyDescent="0.2">
      <c r="L79" s="28"/>
      <c r="M79" s="212"/>
      <c r="N79" s="28"/>
      <c r="O79" s="25"/>
    </row>
    <row r="80" spans="12:15" x14ac:dyDescent="0.2">
      <c r="L80" s="28"/>
      <c r="M80" s="212"/>
      <c r="N80" s="28"/>
      <c r="O80" s="25"/>
    </row>
    <row r="81" spans="12:15" x14ac:dyDescent="0.2">
      <c r="L81" s="28"/>
      <c r="M81" s="212"/>
      <c r="N81" s="28"/>
      <c r="O81" s="25"/>
    </row>
    <row r="82" spans="12:15" x14ac:dyDescent="0.2">
      <c r="L82" s="28"/>
      <c r="M82" s="212"/>
      <c r="N82" s="28"/>
      <c r="O82" s="25"/>
    </row>
    <row r="83" spans="12:15" x14ac:dyDescent="0.2">
      <c r="L83" s="28"/>
      <c r="M83" s="212"/>
      <c r="N83" s="28"/>
      <c r="O83" s="25"/>
    </row>
    <row r="84" spans="12:15" x14ac:dyDescent="0.2">
      <c r="L84" s="28"/>
      <c r="M84" s="212"/>
      <c r="N84" s="28"/>
      <c r="O84" s="25"/>
    </row>
    <row r="85" spans="12:15" x14ac:dyDescent="0.2">
      <c r="L85" s="28"/>
      <c r="M85" s="212"/>
      <c r="N85" s="28"/>
      <c r="O85" s="25"/>
    </row>
    <row r="86" spans="12:15" x14ac:dyDescent="0.2">
      <c r="L86" s="28"/>
      <c r="M86" s="212"/>
      <c r="N86" s="28"/>
      <c r="O86" s="25"/>
    </row>
    <row r="87" spans="12:15" x14ac:dyDescent="0.2">
      <c r="L87" s="28"/>
      <c r="M87" s="212"/>
      <c r="N87" s="28"/>
      <c r="O87" s="25"/>
    </row>
    <row r="88" spans="12:15" x14ac:dyDescent="0.2">
      <c r="L88" s="28"/>
      <c r="M88" s="212"/>
      <c r="N88" s="28"/>
      <c r="O88" s="25"/>
    </row>
    <row r="89" spans="12:15" x14ac:dyDescent="0.2">
      <c r="L89" s="28"/>
      <c r="M89" s="212"/>
      <c r="N89" s="28"/>
      <c r="O89" s="25"/>
    </row>
    <row r="90" spans="12:15" x14ac:dyDescent="0.2">
      <c r="L90" s="28"/>
      <c r="M90" s="212"/>
      <c r="N90" s="28"/>
      <c r="O90" s="25"/>
    </row>
    <row r="91" spans="12:15" x14ac:dyDescent="0.2">
      <c r="L91" s="28"/>
      <c r="M91" s="212"/>
      <c r="N91" s="28"/>
      <c r="O91" s="25"/>
    </row>
    <row r="92" spans="12:15" x14ac:dyDescent="0.2">
      <c r="L92" s="28"/>
      <c r="M92" s="212"/>
      <c r="N92" s="28"/>
      <c r="O92" s="25"/>
    </row>
    <row r="93" spans="12:15" x14ac:dyDescent="0.2">
      <c r="L93" s="28"/>
      <c r="M93" s="212"/>
      <c r="N93" s="28"/>
      <c r="O93" s="25"/>
    </row>
    <row r="94" spans="12:15" x14ac:dyDescent="0.2">
      <c r="L94" s="28"/>
      <c r="M94" s="212"/>
      <c r="N94" s="28"/>
      <c r="O94" s="25"/>
    </row>
    <row r="95" spans="12:15" x14ac:dyDescent="0.2">
      <c r="L95" s="28"/>
      <c r="M95" s="212"/>
      <c r="N95" s="28"/>
      <c r="O95" s="25"/>
    </row>
    <row r="96" spans="12:15" x14ac:dyDescent="0.2">
      <c r="L96" s="28"/>
      <c r="M96" s="212"/>
      <c r="N96" s="28"/>
      <c r="O96" s="25"/>
    </row>
    <row r="97" spans="12:15" x14ac:dyDescent="0.2">
      <c r="L97" s="28"/>
      <c r="M97" s="212"/>
      <c r="N97" s="28"/>
      <c r="O97" s="25"/>
    </row>
    <row r="98" spans="12:15" x14ac:dyDescent="0.2">
      <c r="L98" s="28"/>
      <c r="M98" s="212"/>
      <c r="N98" s="28"/>
      <c r="O98" s="25"/>
    </row>
    <row r="99" spans="12:15" x14ac:dyDescent="0.2">
      <c r="L99" s="28"/>
      <c r="M99" s="212"/>
      <c r="N99" s="28"/>
      <c r="O99" s="25"/>
    </row>
    <row r="100" spans="12:15" x14ac:dyDescent="0.2">
      <c r="L100" s="28"/>
      <c r="M100" s="212"/>
      <c r="N100" s="28"/>
      <c r="O100" s="25"/>
    </row>
    <row r="101" spans="12:15" x14ac:dyDescent="0.2">
      <c r="L101" s="28"/>
      <c r="M101" s="212"/>
      <c r="N101" s="28"/>
      <c r="O101" s="25"/>
    </row>
    <row r="102" spans="12:15" x14ac:dyDescent="0.2">
      <c r="L102" s="28"/>
      <c r="M102" s="212"/>
      <c r="N102" s="28"/>
      <c r="O102" s="25"/>
    </row>
    <row r="103" spans="12:15" x14ac:dyDescent="0.2">
      <c r="L103" s="28"/>
      <c r="M103" s="212"/>
      <c r="N103" s="28"/>
      <c r="O103" s="25"/>
    </row>
    <row r="104" spans="12:15" x14ac:dyDescent="0.2">
      <c r="L104" s="28"/>
      <c r="M104" s="212"/>
      <c r="N104" s="28"/>
      <c r="O104" s="25"/>
    </row>
    <row r="105" spans="12:15" x14ac:dyDescent="0.2">
      <c r="L105" s="28"/>
      <c r="M105" s="212"/>
      <c r="N105" s="28"/>
      <c r="O105" s="25"/>
    </row>
    <row r="106" spans="12:15" x14ac:dyDescent="0.2">
      <c r="L106" s="28"/>
      <c r="M106" s="212"/>
      <c r="N106" s="28"/>
      <c r="O106" s="25"/>
    </row>
    <row r="107" spans="12:15" x14ac:dyDescent="0.2">
      <c r="L107" s="28"/>
      <c r="M107" s="212"/>
      <c r="N107" s="28"/>
      <c r="O107" s="25"/>
    </row>
    <row r="108" spans="12:15" x14ac:dyDescent="0.2">
      <c r="L108" s="28"/>
      <c r="M108" s="212"/>
      <c r="N108" s="28"/>
      <c r="O108" s="25"/>
    </row>
    <row r="109" spans="12:15" x14ac:dyDescent="0.2">
      <c r="L109" s="28"/>
      <c r="M109" s="212"/>
      <c r="N109" s="28"/>
      <c r="O109" s="25"/>
    </row>
    <row r="110" spans="12:15" x14ac:dyDescent="0.2">
      <c r="L110" s="28"/>
      <c r="M110" s="212"/>
      <c r="N110" s="28"/>
      <c r="O110" s="25"/>
    </row>
    <row r="111" spans="12:15" x14ac:dyDescent="0.2">
      <c r="L111" s="28"/>
      <c r="M111" s="212"/>
      <c r="N111" s="28"/>
      <c r="O111" s="25"/>
    </row>
    <row r="112" spans="12:15" x14ac:dyDescent="0.2">
      <c r="L112" s="28"/>
      <c r="M112" s="212"/>
      <c r="N112" s="28"/>
      <c r="O112" s="25"/>
    </row>
    <row r="113" spans="12:15" x14ac:dyDescent="0.2">
      <c r="L113" s="28"/>
      <c r="M113" s="212"/>
      <c r="N113" s="28"/>
      <c r="O113" s="25"/>
    </row>
    <row r="114" spans="12:15" x14ac:dyDescent="0.2">
      <c r="L114" s="28"/>
      <c r="M114" s="212"/>
      <c r="N114" s="28"/>
      <c r="O114" s="25"/>
    </row>
    <row r="115" spans="12:15" x14ac:dyDescent="0.2">
      <c r="L115" s="28"/>
      <c r="M115" s="212"/>
      <c r="N115" s="28"/>
      <c r="O115" s="25"/>
    </row>
    <row r="116" spans="12:15" x14ac:dyDescent="0.2">
      <c r="L116" s="28"/>
      <c r="M116" s="212"/>
      <c r="N116" s="28"/>
      <c r="O116" s="25"/>
    </row>
    <row r="117" spans="12:15" x14ac:dyDescent="0.2">
      <c r="L117" s="28"/>
      <c r="M117" s="212"/>
      <c r="N117" s="28"/>
      <c r="O117" s="25"/>
    </row>
    <row r="118" spans="12:15" x14ac:dyDescent="0.2">
      <c r="L118" s="28"/>
      <c r="M118" s="212"/>
      <c r="N118" s="28"/>
      <c r="O118" s="25"/>
    </row>
    <row r="119" spans="12:15" x14ac:dyDescent="0.2">
      <c r="L119" s="28"/>
      <c r="M119" s="212"/>
      <c r="N119" s="28"/>
      <c r="O119" s="25"/>
    </row>
    <row r="120" spans="12:15" x14ac:dyDescent="0.2">
      <c r="L120" s="28"/>
      <c r="M120" s="212"/>
      <c r="N120" s="28"/>
      <c r="O120" s="25"/>
    </row>
    <row r="121" spans="12:15" x14ac:dyDescent="0.2">
      <c r="L121" s="28"/>
      <c r="M121" s="212"/>
      <c r="N121" s="28"/>
      <c r="O121" s="25"/>
    </row>
    <row r="122" spans="12:15" x14ac:dyDescent="0.2">
      <c r="L122" s="28"/>
      <c r="M122" s="212"/>
      <c r="N122" s="28"/>
      <c r="O122" s="25"/>
    </row>
    <row r="123" spans="12:15" x14ac:dyDescent="0.2">
      <c r="L123" s="28"/>
      <c r="M123" s="212"/>
      <c r="N123" s="28"/>
      <c r="O123" s="25"/>
    </row>
    <row r="124" spans="12:15" x14ac:dyDescent="0.2">
      <c r="L124" s="28"/>
      <c r="M124" s="212"/>
      <c r="N124" s="28"/>
      <c r="O124" s="25"/>
    </row>
    <row r="125" spans="12:15" x14ac:dyDescent="0.2">
      <c r="L125" s="28"/>
      <c r="M125" s="212"/>
      <c r="N125" s="28"/>
      <c r="O125" s="25"/>
    </row>
    <row r="126" spans="12:15" x14ac:dyDescent="0.2">
      <c r="L126" s="28"/>
      <c r="M126" s="212"/>
      <c r="N126" s="28"/>
      <c r="O126" s="25"/>
    </row>
    <row r="127" spans="12:15" x14ac:dyDescent="0.2">
      <c r="L127" s="28"/>
      <c r="M127" s="212"/>
      <c r="N127" s="28"/>
      <c r="O127" s="25"/>
    </row>
    <row r="128" spans="12:15" x14ac:dyDescent="0.2">
      <c r="L128" s="28"/>
      <c r="M128" s="212"/>
      <c r="N128" s="28"/>
      <c r="O128" s="25"/>
    </row>
    <row r="129" spans="12:15" x14ac:dyDescent="0.2">
      <c r="L129" s="28"/>
      <c r="M129" s="212"/>
      <c r="N129" s="28"/>
      <c r="O129" s="25"/>
    </row>
    <row r="130" spans="12:15" x14ac:dyDescent="0.2">
      <c r="L130" s="28"/>
      <c r="M130" s="212"/>
      <c r="N130" s="28"/>
      <c r="O130" s="25"/>
    </row>
    <row r="131" spans="12:15" x14ac:dyDescent="0.2">
      <c r="L131" s="28"/>
      <c r="M131" s="212"/>
      <c r="N131" s="28"/>
      <c r="O131" s="25"/>
    </row>
    <row r="132" spans="12:15" x14ac:dyDescent="0.2">
      <c r="L132" s="28"/>
      <c r="M132" s="212"/>
      <c r="N132" s="28"/>
      <c r="O132" s="25"/>
    </row>
    <row r="133" spans="12:15" x14ac:dyDescent="0.2">
      <c r="L133" s="28"/>
      <c r="M133" s="212"/>
      <c r="N133" s="28"/>
      <c r="O133" s="25"/>
    </row>
    <row r="134" spans="12:15" x14ac:dyDescent="0.2">
      <c r="L134" s="28"/>
      <c r="M134" s="212"/>
      <c r="N134" s="28"/>
      <c r="O134" s="25"/>
    </row>
    <row r="135" spans="12:15" x14ac:dyDescent="0.2">
      <c r="L135" s="28"/>
      <c r="M135" s="212"/>
      <c r="N135" s="28"/>
      <c r="O135" s="25"/>
    </row>
    <row r="136" spans="12:15" x14ac:dyDescent="0.2">
      <c r="L136" s="28"/>
      <c r="M136" s="212"/>
      <c r="N136" s="28"/>
      <c r="O136" s="25"/>
    </row>
    <row r="137" spans="12:15" x14ac:dyDescent="0.2">
      <c r="L137" s="28"/>
      <c r="M137" s="212"/>
      <c r="N137" s="28"/>
      <c r="O137" s="25"/>
    </row>
    <row r="138" spans="12:15" x14ac:dyDescent="0.2">
      <c r="L138" s="28"/>
      <c r="M138" s="212"/>
      <c r="N138" s="28"/>
      <c r="O138" s="25"/>
    </row>
    <row r="139" spans="12:15" x14ac:dyDescent="0.2">
      <c r="L139" s="28"/>
      <c r="M139" s="212"/>
      <c r="N139" s="28"/>
      <c r="O139" s="25"/>
    </row>
    <row r="140" spans="12:15" x14ac:dyDescent="0.2">
      <c r="L140" s="28"/>
      <c r="M140" s="212"/>
      <c r="N140" s="28"/>
      <c r="O140" s="25"/>
    </row>
    <row r="141" spans="12:15" x14ac:dyDescent="0.2">
      <c r="L141" s="28"/>
      <c r="M141" s="212"/>
      <c r="N141" s="28"/>
      <c r="O141" s="25"/>
    </row>
    <row r="142" spans="12:15" x14ac:dyDescent="0.2">
      <c r="L142" s="28"/>
      <c r="M142" s="212"/>
      <c r="N142" s="28"/>
      <c r="O142" s="25"/>
    </row>
    <row r="143" spans="12:15" x14ac:dyDescent="0.2">
      <c r="L143" s="28"/>
      <c r="M143" s="212"/>
      <c r="N143" s="28"/>
      <c r="O143" s="25"/>
    </row>
    <row r="144" spans="12:15" x14ac:dyDescent="0.2">
      <c r="L144" s="28"/>
      <c r="M144" s="212"/>
      <c r="N144" s="28"/>
      <c r="O144" s="25"/>
    </row>
    <row r="145" spans="12:15" x14ac:dyDescent="0.2">
      <c r="L145" s="28"/>
      <c r="M145" s="212"/>
      <c r="N145" s="28"/>
      <c r="O145" s="25"/>
    </row>
    <row r="146" spans="12:15" x14ac:dyDescent="0.2">
      <c r="L146" s="28"/>
      <c r="M146" s="212"/>
      <c r="N146" s="28"/>
      <c r="O146" s="25"/>
    </row>
    <row r="147" spans="12:15" x14ac:dyDescent="0.2">
      <c r="L147" s="28"/>
      <c r="M147" s="212"/>
      <c r="N147" s="28"/>
      <c r="O147" s="25"/>
    </row>
    <row r="148" spans="12:15" x14ac:dyDescent="0.2">
      <c r="L148" s="28"/>
      <c r="M148" s="212"/>
      <c r="N148" s="28"/>
      <c r="O148" s="25"/>
    </row>
    <row r="149" spans="12:15" x14ac:dyDescent="0.2">
      <c r="L149" s="28"/>
      <c r="M149" s="212"/>
      <c r="N149" s="28"/>
      <c r="O149" s="25"/>
    </row>
    <row r="150" spans="12:15" x14ac:dyDescent="0.2">
      <c r="L150" s="28"/>
      <c r="M150" s="212"/>
      <c r="N150" s="28"/>
      <c r="O150" s="25"/>
    </row>
    <row r="151" spans="12:15" x14ac:dyDescent="0.2">
      <c r="L151" s="28"/>
      <c r="M151" s="212"/>
      <c r="N151" s="28"/>
      <c r="O151" s="25"/>
    </row>
    <row r="152" spans="12:15" x14ac:dyDescent="0.2">
      <c r="L152" s="28"/>
      <c r="M152" s="212"/>
      <c r="N152" s="28"/>
      <c r="O152" s="25"/>
    </row>
    <row r="153" spans="12:15" x14ac:dyDescent="0.2">
      <c r="L153" s="28"/>
      <c r="M153" s="212"/>
      <c r="N153" s="28"/>
      <c r="O153" s="25"/>
    </row>
    <row r="154" spans="12:15" x14ac:dyDescent="0.2">
      <c r="L154" s="28"/>
      <c r="M154" s="212"/>
      <c r="N154" s="28"/>
      <c r="O154" s="25"/>
    </row>
    <row r="155" spans="12:15" x14ac:dyDescent="0.2">
      <c r="L155" s="28"/>
      <c r="M155" s="212"/>
      <c r="N155" s="28"/>
      <c r="O155" s="25"/>
    </row>
    <row r="156" spans="12:15" x14ac:dyDescent="0.2">
      <c r="L156" s="28"/>
      <c r="M156" s="212"/>
      <c r="N156" s="28"/>
      <c r="O156" s="25"/>
    </row>
    <row r="157" spans="12:15" x14ac:dyDescent="0.2">
      <c r="L157" s="28"/>
      <c r="M157" s="212"/>
      <c r="N157" s="28"/>
      <c r="O157" s="25"/>
    </row>
    <row r="158" spans="12:15" x14ac:dyDescent="0.2">
      <c r="L158" s="28"/>
      <c r="M158" s="212"/>
      <c r="N158" s="28"/>
      <c r="O158" s="25"/>
    </row>
    <row r="159" spans="12:15" x14ac:dyDescent="0.2">
      <c r="L159" s="28"/>
      <c r="M159" s="212"/>
      <c r="N159" s="28"/>
      <c r="O159" s="25"/>
    </row>
    <row r="160" spans="12:15" x14ac:dyDescent="0.2">
      <c r="L160" s="28"/>
      <c r="M160" s="212"/>
      <c r="N160" s="28"/>
      <c r="O160" s="25"/>
    </row>
    <row r="161" spans="12:15" x14ac:dyDescent="0.2">
      <c r="L161" s="28"/>
      <c r="M161" s="212"/>
      <c r="N161" s="28"/>
      <c r="O161" s="25"/>
    </row>
    <row r="162" spans="12:15" x14ac:dyDescent="0.2">
      <c r="L162" s="28"/>
      <c r="M162" s="212"/>
      <c r="N162" s="28"/>
      <c r="O162" s="25"/>
    </row>
    <row r="163" spans="12:15" x14ac:dyDescent="0.2">
      <c r="L163" s="28"/>
      <c r="M163" s="212"/>
      <c r="N163" s="28"/>
      <c r="O163" s="25"/>
    </row>
    <row r="164" spans="12:15" x14ac:dyDescent="0.2">
      <c r="L164" s="28"/>
      <c r="M164" s="212"/>
      <c r="N164" s="28"/>
      <c r="O164" s="25"/>
    </row>
    <row r="165" spans="12:15" x14ac:dyDescent="0.2">
      <c r="L165" s="28"/>
      <c r="M165" s="212"/>
      <c r="N165" s="28"/>
      <c r="O165" s="25"/>
    </row>
    <row r="166" spans="12:15" x14ac:dyDescent="0.2">
      <c r="L166" s="28"/>
      <c r="M166" s="212"/>
      <c r="N166" s="28"/>
      <c r="O166" s="25"/>
    </row>
    <row r="167" spans="12:15" x14ac:dyDescent="0.2">
      <c r="L167" s="28"/>
      <c r="M167" s="212"/>
      <c r="N167" s="28"/>
      <c r="O167" s="25"/>
    </row>
    <row r="168" spans="12:15" x14ac:dyDescent="0.2">
      <c r="L168" s="28"/>
      <c r="M168" s="212"/>
      <c r="N168" s="28"/>
      <c r="O168" s="25"/>
    </row>
    <row r="169" spans="12:15" x14ac:dyDescent="0.2">
      <c r="L169" s="28"/>
      <c r="M169" s="212"/>
      <c r="N169" s="28"/>
      <c r="O169" s="25"/>
    </row>
    <row r="170" spans="12:15" x14ac:dyDescent="0.2">
      <c r="L170" s="28"/>
      <c r="M170" s="212"/>
      <c r="N170" s="28"/>
      <c r="O170" s="25"/>
    </row>
    <row r="171" spans="12:15" x14ac:dyDescent="0.2">
      <c r="L171" s="28"/>
      <c r="M171" s="212"/>
      <c r="N171" s="28"/>
      <c r="O171" s="25"/>
    </row>
    <row r="172" spans="12:15" x14ac:dyDescent="0.2">
      <c r="L172" s="28"/>
      <c r="M172" s="212"/>
      <c r="N172" s="28"/>
      <c r="O172" s="25"/>
    </row>
    <row r="173" spans="12:15" x14ac:dyDescent="0.2">
      <c r="L173" s="28"/>
      <c r="M173" s="212"/>
      <c r="N173" s="28"/>
      <c r="O173" s="25"/>
    </row>
    <row r="174" spans="12:15" x14ac:dyDescent="0.2">
      <c r="L174" s="28"/>
      <c r="M174" s="212"/>
      <c r="N174" s="28"/>
      <c r="O174" s="25"/>
    </row>
    <row r="175" spans="12:15" x14ac:dyDescent="0.2">
      <c r="L175" s="28"/>
      <c r="M175" s="212"/>
      <c r="N175" s="28"/>
      <c r="O175" s="25"/>
    </row>
    <row r="176" spans="12:15" x14ac:dyDescent="0.2">
      <c r="L176" s="28"/>
      <c r="M176" s="212"/>
      <c r="N176" s="28"/>
      <c r="O176" s="25"/>
    </row>
    <row r="177" spans="12:15" x14ac:dyDescent="0.2">
      <c r="L177" s="28"/>
      <c r="M177" s="212"/>
      <c r="N177" s="28"/>
      <c r="O177" s="25"/>
    </row>
    <row r="178" spans="12:15" x14ac:dyDescent="0.2">
      <c r="L178" s="28"/>
      <c r="M178" s="212"/>
      <c r="N178" s="28"/>
      <c r="O178" s="25"/>
    </row>
    <row r="179" spans="12:15" x14ac:dyDescent="0.2">
      <c r="L179" s="28"/>
      <c r="M179" s="212"/>
      <c r="N179" s="28"/>
      <c r="O179" s="25"/>
    </row>
    <row r="180" spans="12:15" x14ac:dyDescent="0.2">
      <c r="L180" s="28"/>
      <c r="M180" s="212"/>
      <c r="N180" s="28"/>
      <c r="O180" s="25"/>
    </row>
    <row r="181" spans="12:15" x14ac:dyDescent="0.2">
      <c r="L181" s="28"/>
      <c r="M181" s="212"/>
      <c r="N181" s="28"/>
      <c r="O181" s="25"/>
    </row>
    <row r="182" spans="12:15" x14ac:dyDescent="0.2">
      <c r="L182" s="28"/>
      <c r="M182" s="212"/>
      <c r="N182" s="28"/>
      <c r="O182" s="25"/>
    </row>
    <row r="183" spans="12:15" x14ac:dyDescent="0.2">
      <c r="L183" s="28"/>
      <c r="M183" s="212"/>
      <c r="N183" s="28"/>
      <c r="O183" s="25"/>
    </row>
    <row r="184" spans="12:15" x14ac:dyDescent="0.2">
      <c r="L184" s="28"/>
      <c r="M184" s="212"/>
      <c r="N184" s="28"/>
      <c r="O184" s="25"/>
    </row>
    <row r="185" spans="12:15" x14ac:dyDescent="0.2">
      <c r="L185" s="28"/>
      <c r="M185" s="212"/>
      <c r="N185" s="28"/>
      <c r="O185" s="25"/>
    </row>
    <row r="186" spans="12:15" x14ac:dyDescent="0.2">
      <c r="L186" s="28"/>
      <c r="M186" s="212"/>
      <c r="N186" s="28"/>
      <c r="O186" s="25"/>
    </row>
    <row r="187" spans="12:15" x14ac:dyDescent="0.2">
      <c r="L187" s="28"/>
      <c r="M187" s="212"/>
      <c r="N187" s="28"/>
      <c r="O187" s="25"/>
    </row>
    <row r="188" spans="12:15" x14ac:dyDescent="0.2">
      <c r="L188" s="28"/>
      <c r="M188" s="212"/>
      <c r="N188" s="28"/>
      <c r="O188" s="25"/>
    </row>
    <row r="189" spans="12:15" x14ac:dyDescent="0.2">
      <c r="L189" s="28"/>
      <c r="M189" s="212"/>
      <c r="N189" s="28"/>
      <c r="O189" s="25"/>
    </row>
    <row r="190" spans="12:15" x14ac:dyDescent="0.2">
      <c r="L190" s="28"/>
      <c r="M190" s="212"/>
      <c r="N190" s="28"/>
      <c r="O190" s="25"/>
    </row>
    <row r="191" spans="12:15" x14ac:dyDescent="0.2">
      <c r="L191" s="28"/>
      <c r="M191" s="212"/>
      <c r="N191" s="28"/>
      <c r="O191" s="25"/>
    </row>
    <row r="192" spans="12:15" x14ac:dyDescent="0.2">
      <c r="L192" s="28"/>
      <c r="M192" s="212"/>
      <c r="N192" s="28"/>
      <c r="O192" s="25"/>
    </row>
    <row r="193" spans="12:15" x14ac:dyDescent="0.2">
      <c r="L193" s="28"/>
      <c r="M193" s="212"/>
      <c r="N193" s="28"/>
      <c r="O193" s="25"/>
    </row>
    <row r="194" spans="12:15" x14ac:dyDescent="0.2">
      <c r="L194" s="28"/>
      <c r="M194" s="212"/>
      <c r="N194" s="28"/>
      <c r="O194" s="25"/>
    </row>
    <row r="195" spans="12:15" x14ac:dyDescent="0.2">
      <c r="L195" s="28"/>
      <c r="M195" s="212"/>
      <c r="N195" s="28"/>
      <c r="O195" s="25"/>
    </row>
    <row r="196" spans="12:15" x14ac:dyDescent="0.2">
      <c r="L196" s="28"/>
      <c r="M196" s="212"/>
      <c r="N196" s="28"/>
      <c r="O196" s="25"/>
    </row>
    <row r="197" spans="12:15" x14ac:dyDescent="0.2">
      <c r="L197" s="28"/>
      <c r="M197" s="212"/>
      <c r="N197" s="28"/>
      <c r="O197" s="25"/>
    </row>
    <row r="198" spans="12:15" x14ac:dyDescent="0.2">
      <c r="L198" s="28"/>
      <c r="M198" s="212"/>
      <c r="N198" s="28"/>
      <c r="O198" s="25"/>
    </row>
    <row r="199" spans="12:15" x14ac:dyDescent="0.2">
      <c r="L199" s="28"/>
      <c r="M199" s="212"/>
      <c r="N199" s="28"/>
      <c r="O199" s="25"/>
    </row>
    <row r="200" spans="12:15" x14ac:dyDescent="0.2">
      <c r="L200" s="28"/>
      <c r="M200" s="212"/>
      <c r="N200" s="28"/>
      <c r="O200" s="25"/>
    </row>
    <row r="201" spans="12:15" x14ac:dyDescent="0.2">
      <c r="L201" s="28"/>
      <c r="M201" s="212"/>
      <c r="N201" s="28"/>
      <c r="O201" s="25"/>
    </row>
    <row r="202" spans="12:15" x14ac:dyDescent="0.2">
      <c r="L202" s="28"/>
      <c r="M202" s="212"/>
      <c r="N202" s="28"/>
      <c r="O202" s="25"/>
    </row>
    <row r="203" spans="12:15" x14ac:dyDescent="0.2">
      <c r="L203" s="28"/>
      <c r="M203" s="212"/>
      <c r="N203" s="28"/>
      <c r="O203" s="25"/>
    </row>
    <row r="204" spans="12:15" x14ac:dyDescent="0.2">
      <c r="L204" s="28"/>
      <c r="M204" s="212"/>
      <c r="N204" s="28"/>
      <c r="O204" s="25"/>
    </row>
    <row r="205" spans="12:15" x14ac:dyDescent="0.2">
      <c r="L205" s="28"/>
      <c r="M205" s="212"/>
      <c r="N205" s="28"/>
      <c r="O205" s="25"/>
    </row>
    <row r="206" spans="12:15" x14ac:dyDescent="0.2">
      <c r="L206" s="28"/>
      <c r="M206" s="212"/>
      <c r="N206" s="28"/>
      <c r="O206" s="25"/>
    </row>
    <row r="207" spans="12:15" x14ac:dyDescent="0.2">
      <c r="L207" s="28"/>
      <c r="M207" s="212"/>
      <c r="N207" s="28"/>
      <c r="O207" s="25"/>
    </row>
    <row r="208" spans="12:15" x14ac:dyDescent="0.2">
      <c r="L208" s="28"/>
      <c r="M208" s="212"/>
      <c r="N208" s="28"/>
      <c r="O208" s="25"/>
    </row>
    <row r="209" spans="12:15" x14ac:dyDescent="0.2">
      <c r="L209" s="28"/>
      <c r="M209" s="212"/>
      <c r="N209" s="28"/>
      <c r="O209" s="25"/>
    </row>
    <row r="210" spans="12:15" x14ac:dyDescent="0.2">
      <c r="L210" s="28"/>
      <c r="M210" s="212"/>
      <c r="N210" s="28"/>
      <c r="O210" s="25"/>
    </row>
    <row r="211" spans="12:15" x14ac:dyDescent="0.2">
      <c r="L211" s="28"/>
      <c r="M211" s="212"/>
      <c r="N211" s="28"/>
      <c r="O211" s="25"/>
    </row>
    <row r="212" spans="12:15" x14ac:dyDescent="0.2">
      <c r="L212" s="28"/>
      <c r="M212" s="212"/>
      <c r="N212" s="28"/>
      <c r="O212" s="25"/>
    </row>
    <row r="213" spans="12:15" x14ac:dyDescent="0.2">
      <c r="L213" s="28"/>
      <c r="M213" s="212"/>
      <c r="N213" s="28"/>
      <c r="O213" s="25"/>
    </row>
    <row r="214" spans="12:15" x14ac:dyDescent="0.2">
      <c r="L214" s="28"/>
      <c r="M214" s="212"/>
      <c r="N214" s="28"/>
      <c r="O214" s="25"/>
    </row>
    <row r="215" spans="12:15" x14ac:dyDescent="0.2">
      <c r="L215" s="28"/>
      <c r="M215" s="212"/>
      <c r="N215" s="28"/>
      <c r="O215" s="25"/>
    </row>
    <row r="216" spans="12:15" x14ac:dyDescent="0.2">
      <c r="L216" s="28"/>
      <c r="M216" s="212"/>
      <c r="N216" s="28"/>
      <c r="O216" s="25"/>
    </row>
    <row r="217" spans="12:15" x14ac:dyDescent="0.2">
      <c r="L217" s="28"/>
      <c r="M217" s="212"/>
      <c r="N217" s="28"/>
      <c r="O217" s="25"/>
    </row>
    <row r="218" spans="12:15" x14ac:dyDescent="0.2">
      <c r="L218" s="28"/>
      <c r="M218" s="212"/>
      <c r="N218" s="28"/>
      <c r="O218" s="25"/>
    </row>
    <row r="219" spans="12:15" x14ac:dyDescent="0.2">
      <c r="L219" s="28"/>
      <c r="M219" s="212"/>
      <c r="N219" s="28"/>
      <c r="O219" s="25"/>
    </row>
    <row r="220" spans="12:15" x14ac:dyDescent="0.2">
      <c r="L220" s="28"/>
      <c r="M220" s="212"/>
      <c r="N220" s="28"/>
      <c r="O220" s="25"/>
    </row>
    <row r="221" spans="12:15" x14ac:dyDescent="0.2">
      <c r="L221" s="28"/>
      <c r="M221" s="212"/>
      <c r="N221" s="28"/>
      <c r="O221" s="25"/>
    </row>
    <row r="222" spans="12:15" x14ac:dyDescent="0.2">
      <c r="L222" s="28"/>
      <c r="M222" s="212"/>
      <c r="N222" s="28"/>
      <c r="O222" s="25"/>
    </row>
    <row r="223" spans="12:15" x14ac:dyDescent="0.2">
      <c r="L223" s="28"/>
      <c r="M223" s="212"/>
      <c r="N223" s="28"/>
      <c r="O223" s="25"/>
    </row>
    <row r="224" spans="12:15" x14ac:dyDescent="0.2">
      <c r="L224" s="28"/>
      <c r="M224" s="212"/>
      <c r="N224" s="28"/>
      <c r="O224" s="25"/>
    </row>
    <row r="225" spans="12:15" x14ac:dyDescent="0.2">
      <c r="L225" s="28"/>
      <c r="M225" s="212"/>
      <c r="N225" s="28"/>
      <c r="O225" s="25"/>
    </row>
    <row r="226" spans="12:15" x14ac:dyDescent="0.2">
      <c r="L226" s="28"/>
      <c r="M226" s="212"/>
      <c r="N226" s="28"/>
      <c r="O226" s="25"/>
    </row>
    <row r="227" spans="12:15" x14ac:dyDescent="0.2">
      <c r="L227" s="28"/>
      <c r="M227" s="212"/>
      <c r="N227" s="28"/>
      <c r="O227" s="25"/>
    </row>
    <row r="228" spans="12:15" x14ac:dyDescent="0.2">
      <c r="L228" s="28"/>
      <c r="M228" s="212"/>
      <c r="N228" s="28"/>
      <c r="O228" s="25"/>
    </row>
    <row r="229" spans="12:15" x14ac:dyDescent="0.2">
      <c r="L229" s="28"/>
      <c r="M229" s="212"/>
      <c r="N229" s="28"/>
      <c r="O229" s="25"/>
    </row>
    <row r="230" spans="12:15" x14ac:dyDescent="0.2">
      <c r="L230" s="28"/>
      <c r="M230" s="212"/>
      <c r="N230" s="28"/>
      <c r="O230" s="25"/>
    </row>
    <row r="231" spans="12:15" x14ac:dyDescent="0.2">
      <c r="L231" s="28"/>
      <c r="M231" s="212"/>
      <c r="N231" s="28"/>
      <c r="O231" s="25"/>
    </row>
    <row r="232" spans="12:15" x14ac:dyDescent="0.2">
      <c r="L232" s="28"/>
      <c r="M232" s="212"/>
      <c r="N232" s="28"/>
      <c r="O232" s="25"/>
    </row>
    <row r="233" spans="12:15" x14ac:dyDescent="0.2">
      <c r="L233" s="28"/>
      <c r="M233" s="212"/>
      <c r="N233" s="28"/>
      <c r="O233" s="25"/>
    </row>
    <row r="234" spans="12:15" x14ac:dyDescent="0.2">
      <c r="L234" s="28"/>
      <c r="M234" s="212"/>
      <c r="N234" s="28"/>
      <c r="O234" s="25"/>
    </row>
    <row r="235" spans="12:15" x14ac:dyDescent="0.2">
      <c r="L235" s="28"/>
      <c r="M235" s="212"/>
      <c r="N235" s="28"/>
      <c r="O235" s="25"/>
    </row>
    <row r="236" spans="12:15" x14ac:dyDescent="0.2">
      <c r="L236" s="28"/>
      <c r="M236" s="212"/>
      <c r="N236" s="28"/>
      <c r="O236" s="25"/>
    </row>
    <row r="237" spans="12:15" x14ac:dyDescent="0.2">
      <c r="L237" s="28"/>
      <c r="M237" s="212"/>
      <c r="N237" s="28"/>
      <c r="O237" s="25"/>
    </row>
    <row r="238" spans="12:15" x14ac:dyDescent="0.2">
      <c r="L238" s="28"/>
      <c r="M238" s="212"/>
      <c r="N238" s="28"/>
      <c r="O238" s="25"/>
    </row>
    <row r="239" spans="12:15" x14ac:dyDescent="0.2">
      <c r="L239" s="28"/>
      <c r="M239" s="212"/>
      <c r="N239" s="28"/>
      <c r="O239" s="25"/>
    </row>
    <row r="240" spans="12:15" x14ac:dyDescent="0.2">
      <c r="L240" s="28"/>
      <c r="M240" s="212"/>
      <c r="N240" s="28"/>
      <c r="O240" s="25"/>
    </row>
    <row r="241" spans="12:15" x14ac:dyDescent="0.2">
      <c r="L241" s="28"/>
      <c r="M241" s="212"/>
      <c r="N241" s="28"/>
      <c r="O241" s="25"/>
    </row>
    <row r="242" spans="12:15" x14ac:dyDescent="0.2">
      <c r="L242" s="28"/>
      <c r="M242" s="212"/>
      <c r="N242" s="28"/>
      <c r="O242" s="25"/>
    </row>
    <row r="243" spans="12:15" x14ac:dyDescent="0.2">
      <c r="L243" s="28"/>
      <c r="M243" s="212"/>
      <c r="N243" s="28"/>
      <c r="O243" s="25"/>
    </row>
    <row r="244" spans="12:15" x14ac:dyDescent="0.2">
      <c r="L244" s="28"/>
      <c r="M244" s="212"/>
      <c r="N244" s="28"/>
      <c r="O244" s="25"/>
    </row>
    <row r="245" spans="12:15" x14ac:dyDescent="0.2">
      <c r="L245" s="28"/>
      <c r="M245" s="212"/>
      <c r="N245" s="28"/>
      <c r="O245" s="25"/>
    </row>
    <row r="246" spans="12:15" x14ac:dyDescent="0.2">
      <c r="L246" s="28"/>
      <c r="M246" s="212"/>
      <c r="N246" s="28"/>
      <c r="O246" s="25"/>
    </row>
    <row r="247" spans="12:15" x14ac:dyDescent="0.2">
      <c r="L247" s="28"/>
      <c r="M247" s="212"/>
      <c r="N247" s="28"/>
      <c r="O247" s="25"/>
    </row>
    <row r="248" spans="12:15" x14ac:dyDescent="0.2">
      <c r="L248" s="28"/>
      <c r="M248" s="212"/>
      <c r="N248" s="28"/>
      <c r="O248" s="25"/>
    </row>
    <row r="249" spans="12:15" x14ac:dyDescent="0.2">
      <c r="L249" s="28"/>
      <c r="M249" s="212"/>
      <c r="N249" s="28"/>
      <c r="O249" s="25"/>
    </row>
    <row r="250" spans="12:15" x14ac:dyDescent="0.2">
      <c r="L250" s="28"/>
      <c r="M250" s="212"/>
      <c r="N250" s="28"/>
      <c r="O250" s="25"/>
    </row>
    <row r="251" spans="12:15" x14ac:dyDescent="0.2">
      <c r="L251" s="28"/>
      <c r="M251" s="212"/>
      <c r="N251" s="28"/>
      <c r="O251" s="25"/>
    </row>
    <row r="252" spans="12:15" x14ac:dyDescent="0.2">
      <c r="L252" s="28"/>
      <c r="M252" s="212"/>
      <c r="N252" s="28"/>
      <c r="O252" s="25"/>
    </row>
    <row r="253" spans="12:15" x14ac:dyDescent="0.2">
      <c r="L253" s="28"/>
      <c r="M253" s="212"/>
      <c r="N253" s="28"/>
      <c r="O253" s="25"/>
    </row>
    <row r="254" spans="12:15" x14ac:dyDescent="0.2">
      <c r="L254" s="28"/>
      <c r="M254" s="212"/>
      <c r="N254" s="28"/>
      <c r="O254" s="25"/>
    </row>
    <row r="255" spans="12:15" x14ac:dyDescent="0.2">
      <c r="L255" s="28"/>
      <c r="M255" s="212"/>
      <c r="N255" s="28"/>
      <c r="O255" s="25"/>
    </row>
    <row r="256" spans="12:15" x14ac:dyDescent="0.2">
      <c r="L256" s="28"/>
      <c r="M256" s="212"/>
      <c r="N256" s="28"/>
      <c r="O256" s="25"/>
    </row>
    <row r="257" spans="12:15" x14ac:dyDescent="0.2">
      <c r="L257" s="28"/>
      <c r="M257" s="212"/>
      <c r="N257" s="28"/>
      <c r="O257" s="25"/>
    </row>
    <row r="258" spans="12:15" x14ac:dyDescent="0.2">
      <c r="L258" s="28"/>
      <c r="M258" s="212"/>
      <c r="N258" s="28"/>
      <c r="O258" s="25"/>
    </row>
    <row r="259" spans="12:15" x14ac:dyDescent="0.2">
      <c r="L259" s="28"/>
      <c r="M259" s="212"/>
      <c r="N259" s="28"/>
      <c r="O259" s="25"/>
    </row>
    <row r="260" spans="12:15" x14ac:dyDescent="0.2">
      <c r="L260" s="28"/>
      <c r="M260" s="212"/>
      <c r="N260" s="28"/>
      <c r="O260" s="25"/>
    </row>
    <row r="261" spans="12:15" x14ac:dyDescent="0.2">
      <c r="L261" s="28"/>
      <c r="M261" s="212"/>
      <c r="N261" s="28"/>
      <c r="O261" s="25"/>
    </row>
    <row r="262" spans="12:15" x14ac:dyDescent="0.2">
      <c r="L262" s="28"/>
      <c r="M262" s="212"/>
      <c r="N262" s="28"/>
      <c r="O262" s="25"/>
    </row>
    <row r="263" spans="12:15" x14ac:dyDescent="0.2">
      <c r="L263" s="28"/>
      <c r="M263" s="212"/>
      <c r="N263" s="28"/>
      <c r="O263" s="25"/>
    </row>
    <row r="264" spans="12:15" x14ac:dyDescent="0.2">
      <c r="L264" s="28"/>
      <c r="M264" s="212"/>
      <c r="N264" s="28"/>
      <c r="O264" s="25"/>
    </row>
    <row r="265" spans="12:15" x14ac:dyDescent="0.2">
      <c r="L265" s="28"/>
      <c r="M265" s="212"/>
      <c r="N265" s="28"/>
      <c r="O265" s="25"/>
    </row>
    <row r="266" spans="12:15" x14ac:dyDescent="0.2">
      <c r="L266" s="28"/>
      <c r="M266" s="212"/>
      <c r="N266" s="28"/>
      <c r="O266" s="25"/>
    </row>
    <row r="267" spans="12:15" x14ac:dyDescent="0.2">
      <c r="L267" s="28"/>
      <c r="M267" s="212"/>
      <c r="N267" s="28"/>
      <c r="O267" s="25"/>
    </row>
    <row r="268" spans="12:15" x14ac:dyDescent="0.2">
      <c r="L268" s="28"/>
      <c r="M268" s="212"/>
      <c r="N268" s="28"/>
      <c r="O268" s="25"/>
    </row>
    <row r="269" spans="12:15" x14ac:dyDescent="0.2">
      <c r="L269" s="28"/>
      <c r="M269" s="212"/>
      <c r="N269" s="28"/>
      <c r="O269" s="25"/>
    </row>
    <row r="270" spans="12:15" x14ac:dyDescent="0.2">
      <c r="L270" s="28"/>
      <c r="M270" s="212"/>
      <c r="N270" s="28"/>
      <c r="O270" s="25"/>
    </row>
    <row r="271" spans="12:15" x14ac:dyDescent="0.2">
      <c r="L271" s="28"/>
      <c r="M271" s="212"/>
      <c r="N271" s="28"/>
      <c r="O271" s="25"/>
    </row>
    <row r="272" spans="12:15" x14ac:dyDescent="0.2">
      <c r="L272" s="28"/>
      <c r="M272" s="212"/>
      <c r="N272" s="28"/>
      <c r="O272" s="25"/>
    </row>
    <row r="273" spans="12:15" x14ac:dyDescent="0.2">
      <c r="L273" s="28"/>
      <c r="M273" s="212"/>
      <c r="N273" s="28"/>
      <c r="O273" s="25"/>
    </row>
    <row r="274" spans="12:15" x14ac:dyDescent="0.2">
      <c r="L274" s="28"/>
      <c r="M274" s="212"/>
      <c r="N274" s="28"/>
      <c r="O274" s="25"/>
    </row>
    <row r="275" spans="12:15" x14ac:dyDescent="0.2">
      <c r="L275" s="28"/>
      <c r="M275" s="212"/>
      <c r="N275" s="28"/>
      <c r="O275" s="25"/>
    </row>
    <row r="276" spans="12:15" x14ac:dyDescent="0.2">
      <c r="L276" s="28"/>
      <c r="M276" s="212"/>
      <c r="N276" s="28"/>
      <c r="O276" s="25"/>
    </row>
    <row r="277" spans="12:15" x14ac:dyDescent="0.2">
      <c r="L277" s="28"/>
      <c r="M277" s="212"/>
      <c r="N277" s="28"/>
      <c r="O277" s="25"/>
    </row>
    <row r="278" spans="12:15" x14ac:dyDescent="0.2">
      <c r="L278" s="28"/>
      <c r="M278" s="212"/>
      <c r="N278" s="28"/>
      <c r="O278" s="25"/>
    </row>
    <row r="279" spans="12:15" x14ac:dyDescent="0.2">
      <c r="L279" s="28"/>
      <c r="M279" s="212"/>
      <c r="N279" s="28"/>
      <c r="O279" s="25"/>
    </row>
    <row r="280" spans="12:15" x14ac:dyDescent="0.2">
      <c r="L280" s="28"/>
      <c r="M280" s="212"/>
      <c r="N280" s="28"/>
      <c r="O280" s="25"/>
    </row>
    <row r="281" spans="12:15" x14ac:dyDescent="0.2">
      <c r="L281" s="28"/>
      <c r="M281" s="212"/>
      <c r="N281" s="28"/>
      <c r="O281" s="25"/>
    </row>
    <row r="282" spans="12:15" x14ac:dyDescent="0.2">
      <c r="L282" s="28"/>
      <c r="M282" s="212"/>
      <c r="N282" s="28"/>
      <c r="O282" s="25"/>
    </row>
    <row r="283" spans="12:15" x14ac:dyDescent="0.2">
      <c r="L283" s="28"/>
      <c r="M283" s="212"/>
      <c r="N283" s="28"/>
      <c r="O283" s="25"/>
    </row>
    <row r="284" spans="12:15" x14ac:dyDescent="0.2">
      <c r="L284" s="28"/>
      <c r="M284" s="212"/>
      <c r="N284" s="28"/>
      <c r="O284" s="25"/>
    </row>
    <row r="285" spans="12:15" x14ac:dyDescent="0.2">
      <c r="L285" s="28"/>
      <c r="M285" s="212"/>
      <c r="N285" s="28"/>
      <c r="O285" s="25"/>
    </row>
    <row r="286" spans="12:15" x14ac:dyDescent="0.2">
      <c r="L286" s="28"/>
      <c r="M286" s="212"/>
      <c r="N286" s="28"/>
      <c r="O286" s="25"/>
    </row>
    <row r="287" spans="12:15" x14ac:dyDescent="0.2">
      <c r="L287" s="28"/>
      <c r="M287" s="212"/>
      <c r="N287" s="28"/>
      <c r="O287" s="25"/>
    </row>
    <row r="288" spans="12:15" x14ac:dyDescent="0.2">
      <c r="L288" s="28"/>
      <c r="M288" s="212"/>
      <c r="N288" s="28"/>
      <c r="O288" s="25"/>
    </row>
    <row r="289" spans="12:15" x14ac:dyDescent="0.2">
      <c r="L289" s="28"/>
      <c r="M289" s="212"/>
      <c r="N289" s="28"/>
      <c r="O289" s="25"/>
    </row>
    <row r="290" spans="12:15" x14ac:dyDescent="0.2">
      <c r="L290" s="28"/>
      <c r="M290" s="212"/>
      <c r="N290" s="28"/>
      <c r="O290" s="25"/>
    </row>
    <row r="291" spans="12:15" x14ac:dyDescent="0.2">
      <c r="L291" s="28"/>
      <c r="M291" s="212"/>
      <c r="N291" s="28"/>
      <c r="O291" s="25"/>
    </row>
    <row r="292" spans="12:15" x14ac:dyDescent="0.2">
      <c r="L292" s="28"/>
      <c r="M292" s="212"/>
      <c r="N292" s="28"/>
      <c r="O292" s="25"/>
    </row>
    <row r="293" spans="12:15" x14ac:dyDescent="0.2">
      <c r="L293" s="28"/>
      <c r="M293" s="212"/>
      <c r="N293" s="28"/>
      <c r="O293" s="25"/>
    </row>
    <row r="294" spans="12:15" x14ac:dyDescent="0.2">
      <c r="L294" s="28"/>
      <c r="M294" s="212"/>
      <c r="N294" s="28"/>
      <c r="O294" s="25"/>
    </row>
    <row r="295" spans="12:15" x14ac:dyDescent="0.2">
      <c r="L295" s="28"/>
      <c r="M295" s="212"/>
      <c r="N295" s="28"/>
      <c r="O295" s="25"/>
    </row>
    <row r="296" spans="12:15" x14ac:dyDescent="0.2">
      <c r="L296" s="28"/>
      <c r="M296" s="212"/>
      <c r="N296" s="28"/>
      <c r="O296" s="25"/>
    </row>
    <row r="297" spans="12:15" x14ac:dyDescent="0.2">
      <c r="L297" s="28"/>
      <c r="M297" s="212"/>
      <c r="N297" s="28"/>
      <c r="O297" s="25"/>
    </row>
    <row r="298" spans="12:15" x14ac:dyDescent="0.2">
      <c r="L298" s="28"/>
      <c r="M298" s="212"/>
      <c r="N298" s="28"/>
      <c r="O298" s="25"/>
    </row>
    <row r="299" spans="12:15" x14ac:dyDescent="0.2">
      <c r="L299" s="28"/>
      <c r="M299" s="212"/>
      <c r="N299" s="28"/>
      <c r="O299" s="25"/>
    </row>
    <row r="300" spans="12:15" x14ac:dyDescent="0.2">
      <c r="L300" s="28"/>
      <c r="M300" s="212"/>
      <c r="N300" s="28"/>
      <c r="O300" s="25"/>
    </row>
    <row r="301" spans="12:15" x14ac:dyDescent="0.2">
      <c r="L301" s="28"/>
      <c r="M301" s="212"/>
      <c r="N301" s="28"/>
      <c r="O301" s="25"/>
    </row>
    <row r="302" spans="12:15" x14ac:dyDescent="0.2">
      <c r="L302" s="28"/>
      <c r="M302" s="212"/>
      <c r="N302" s="28"/>
      <c r="O302" s="25"/>
    </row>
    <row r="303" spans="12:15" x14ac:dyDescent="0.2">
      <c r="L303" s="28"/>
      <c r="M303" s="212"/>
      <c r="N303" s="28"/>
      <c r="O303" s="25"/>
    </row>
    <row r="304" spans="12:15" x14ac:dyDescent="0.2">
      <c r="L304" s="28"/>
      <c r="M304" s="212"/>
      <c r="N304" s="28"/>
      <c r="O304" s="25"/>
    </row>
    <row r="305" spans="12:15" x14ac:dyDescent="0.2">
      <c r="L305" s="28"/>
      <c r="M305" s="212"/>
      <c r="N305" s="28"/>
      <c r="O305" s="25"/>
    </row>
    <row r="306" spans="12:15" x14ac:dyDescent="0.2">
      <c r="L306" s="28"/>
      <c r="M306" s="212"/>
      <c r="N306" s="28"/>
      <c r="O306" s="25"/>
    </row>
    <row r="307" spans="12:15" x14ac:dyDescent="0.2">
      <c r="L307" s="28"/>
      <c r="M307" s="212"/>
      <c r="N307" s="28"/>
      <c r="O307" s="25"/>
    </row>
    <row r="308" spans="12:15" x14ac:dyDescent="0.2">
      <c r="L308" s="28"/>
      <c r="M308" s="212"/>
      <c r="N308" s="28"/>
      <c r="O308" s="25"/>
    </row>
    <row r="309" spans="12:15" x14ac:dyDescent="0.2">
      <c r="L309" s="28"/>
      <c r="M309" s="212"/>
      <c r="N309" s="28"/>
      <c r="O309" s="25"/>
    </row>
    <row r="310" spans="12:15" x14ac:dyDescent="0.2">
      <c r="L310" s="28"/>
      <c r="M310" s="212"/>
      <c r="N310" s="28"/>
      <c r="O310" s="25"/>
    </row>
    <row r="311" spans="12:15" x14ac:dyDescent="0.2">
      <c r="L311" s="28"/>
      <c r="M311" s="212"/>
      <c r="N311" s="28"/>
      <c r="O311" s="25"/>
    </row>
    <row r="312" spans="12:15" x14ac:dyDescent="0.2">
      <c r="L312" s="28"/>
      <c r="M312" s="212"/>
      <c r="N312" s="28"/>
      <c r="O312" s="25"/>
    </row>
    <row r="313" spans="12:15" x14ac:dyDescent="0.2">
      <c r="L313" s="28"/>
      <c r="M313" s="212"/>
      <c r="N313" s="28"/>
      <c r="O313" s="25"/>
    </row>
    <row r="314" spans="12:15" x14ac:dyDescent="0.2">
      <c r="L314" s="28"/>
      <c r="M314" s="212"/>
      <c r="N314" s="28"/>
      <c r="O314" s="25"/>
    </row>
    <row r="315" spans="12:15" x14ac:dyDescent="0.2">
      <c r="L315" s="28"/>
      <c r="M315" s="212"/>
      <c r="N315" s="28"/>
      <c r="O315" s="25"/>
    </row>
    <row r="316" spans="12:15" x14ac:dyDescent="0.2">
      <c r="L316" s="28"/>
      <c r="M316" s="212"/>
      <c r="N316" s="28"/>
      <c r="O316" s="25"/>
    </row>
    <row r="317" spans="12:15" x14ac:dyDescent="0.2">
      <c r="L317" s="28"/>
      <c r="M317" s="212"/>
      <c r="N317" s="28"/>
      <c r="O317" s="25"/>
    </row>
    <row r="318" spans="12:15" x14ac:dyDescent="0.2">
      <c r="L318" s="28"/>
      <c r="M318" s="212"/>
      <c r="N318" s="28"/>
      <c r="O318" s="25"/>
    </row>
    <row r="319" spans="12:15" x14ac:dyDescent="0.2">
      <c r="L319" s="28"/>
      <c r="M319" s="212"/>
      <c r="N319" s="28"/>
      <c r="O319" s="25"/>
    </row>
    <row r="320" spans="12:15" x14ac:dyDescent="0.2">
      <c r="L320" s="28"/>
      <c r="M320" s="212"/>
      <c r="N320" s="28"/>
      <c r="O320" s="25"/>
    </row>
    <row r="321" spans="12:15" x14ac:dyDescent="0.2">
      <c r="L321" s="28"/>
      <c r="M321" s="212"/>
      <c r="N321" s="28"/>
      <c r="O321" s="25"/>
    </row>
    <row r="322" spans="12:15" x14ac:dyDescent="0.2">
      <c r="L322" s="28"/>
      <c r="M322" s="212"/>
      <c r="N322" s="28"/>
      <c r="O322" s="25"/>
    </row>
    <row r="323" spans="12:15" x14ac:dyDescent="0.2">
      <c r="L323" s="28"/>
      <c r="M323" s="212"/>
      <c r="N323" s="28"/>
      <c r="O323" s="25"/>
    </row>
    <row r="324" spans="12:15" x14ac:dyDescent="0.2">
      <c r="L324" s="28"/>
      <c r="M324" s="212"/>
      <c r="N324" s="28"/>
      <c r="O324" s="25"/>
    </row>
    <row r="325" spans="12:15" x14ac:dyDescent="0.2">
      <c r="L325" s="28"/>
      <c r="M325" s="212"/>
      <c r="N325" s="28"/>
      <c r="O325" s="25"/>
    </row>
    <row r="326" spans="12:15" x14ac:dyDescent="0.2">
      <c r="L326" s="28"/>
      <c r="M326" s="212"/>
      <c r="N326" s="28"/>
      <c r="O326" s="25"/>
    </row>
    <row r="327" spans="12:15" x14ac:dyDescent="0.2">
      <c r="L327" s="28"/>
      <c r="M327" s="212"/>
      <c r="N327" s="28"/>
      <c r="O327" s="25"/>
    </row>
    <row r="328" spans="12:15" x14ac:dyDescent="0.2">
      <c r="L328" s="28"/>
      <c r="M328" s="212"/>
      <c r="N328" s="28"/>
      <c r="O328" s="25"/>
    </row>
    <row r="329" spans="12:15" x14ac:dyDescent="0.2">
      <c r="L329" s="28"/>
      <c r="M329" s="212"/>
      <c r="N329" s="28"/>
      <c r="O329" s="25"/>
    </row>
    <row r="330" spans="12:15" x14ac:dyDescent="0.2">
      <c r="L330" s="28"/>
      <c r="M330" s="212"/>
      <c r="N330" s="28"/>
      <c r="O330" s="25"/>
    </row>
    <row r="331" spans="12:15" x14ac:dyDescent="0.2">
      <c r="L331" s="28"/>
      <c r="M331" s="212"/>
      <c r="N331" s="28"/>
      <c r="O331" s="25"/>
    </row>
    <row r="332" spans="12:15" x14ac:dyDescent="0.2">
      <c r="L332" s="28"/>
      <c r="M332" s="212"/>
      <c r="N332" s="28"/>
      <c r="O332" s="25"/>
    </row>
    <row r="333" spans="12:15" x14ac:dyDescent="0.2">
      <c r="L333" s="28"/>
      <c r="M333" s="212"/>
      <c r="N333" s="28"/>
      <c r="O333" s="25"/>
    </row>
    <row r="334" spans="12:15" x14ac:dyDescent="0.2">
      <c r="L334" s="28"/>
      <c r="M334" s="212"/>
      <c r="N334" s="28"/>
      <c r="O334" s="25"/>
    </row>
    <row r="335" spans="12:15" x14ac:dyDescent="0.2">
      <c r="L335" s="28"/>
      <c r="M335" s="212"/>
      <c r="N335" s="28"/>
      <c r="O335" s="25"/>
    </row>
    <row r="336" spans="12:15" x14ac:dyDescent="0.2">
      <c r="L336" s="28"/>
      <c r="M336" s="212"/>
      <c r="N336" s="28"/>
      <c r="O336" s="25"/>
    </row>
    <row r="337" spans="12:15" x14ac:dyDescent="0.2">
      <c r="L337" s="28"/>
      <c r="M337" s="212"/>
      <c r="N337" s="28"/>
      <c r="O337" s="25"/>
    </row>
    <row r="338" spans="12:15" x14ac:dyDescent="0.2">
      <c r="L338" s="28"/>
      <c r="M338" s="212"/>
      <c r="N338" s="28"/>
      <c r="O338" s="25"/>
    </row>
    <row r="339" spans="12:15" x14ac:dyDescent="0.2">
      <c r="L339" s="28"/>
      <c r="M339" s="212"/>
      <c r="N339" s="28"/>
      <c r="O339" s="25"/>
    </row>
    <row r="340" spans="12:15" x14ac:dyDescent="0.2">
      <c r="L340" s="28"/>
      <c r="M340" s="212"/>
      <c r="N340" s="28"/>
      <c r="O340" s="25"/>
    </row>
    <row r="341" spans="12:15" x14ac:dyDescent="0.2">
      <c r="L341" s="28"/>
      <c r="M341" s="212"/>
      <c r="N341" s="28"/>
      <c r="O341" s="25"/>
    </row>
    <row r="342" spans="12:15" x14ac:dyDescent="0.2">
      <c r="L342" s="28"/>
      <c r="M342" s="212"/>
      <c r="N342" s="28"/>
      <c r="O342" s="25"/>
    </row>
    <row r="343" spans="12:15" x14ac:dyDescent="0.2">
      <c r="L343" s="28"/>
      <c r="M343" s="212"/>
      <c r="N343" s="28"/>
      <c r="O343" s="25"/>
    </row>
    <row r="344" spans="12:15" x14ac:dyDescent="0.2">
      <c r="L344" s="28"/>
      <c r="M344" s="212"/>
      <c r="N344" s="28"/>
      <c r="O344" s="25"/>
    </row>
    <row r="345" spans="12:15" x14ac:dyDescent="0.2">
      <c r="L345" s="28"/>
      <c r="M345" s="212"/>
      <c r="N345" s="28"/>
      <c r="O345" s="25"/>
    </row>
    <row r="346" spans="12:15" x14ac:dyDescent="0.2">
      <c r="L346" s="28"/>
      <c r="M346" s="212"/>
      <c r="N346" s="28"/>
      <c r="O346" s="25"/>
    </row>
    <row r="347" spans="12:15" x14ac:dyDescent="0.2">
      <c r="L347" s="28"/>
      <c r="M347" s="212"/>
      <c r="N347" s="28"/>
      <c r="O347" s="25"/>
    </row>
    <row r="348" spans="12:15" x14ac:dyDescent="0.2">
      <c r="L348" s="28"/>
      <c r="M348" s="212"/>
      <c r="N348" s="28"/>
      <c r="O348" s="25"/>
    </row>
    <row r="349" spans="12:15" x14ac:dyDescent="0.2">
      <c r="L349" s="28"/>
      <c r="M349" s="212"/>
      <c r="N349" s="28"/>
      <c r="O349" s="25"/>
    </row>
    <row r="350" spans="12:15" x14ac:dyDescent="0.2">
      <c r="L350" s="28"/>
      <c r="M350" s="212"/>
      <c r="N350" s="28"/>
      <c r="O350" s="25"/>
    </row>
    <row r="351" spans="12:15" x14ac:dyDescent="0.2">
      <c r="L351" s="28"/>
      <c r="M351" s="212"/>
      <c r="N351" s="28"/>
      <c r="O351" s="25"/>
    </row>
    <row r="352" spans="12:15" x14ac:dyDescent="0.2">
      <c r="L352" s="28"/>
      <c r="M352" s="212"/>
      <c r="N352" s="28"/>
      <c r="O352" s="25"/>
    </row>
    <row r="353" spans="12:15" x14ac:dyDescent="0.2">
      <c r="L353" s="28"/>
      <c r="M353" s="212"/>
      <c r="N353" s="28"/>
      <c r="O353" s="25"/>
    </row>
    <row r="354" spans="12:15" x14ac:dyDescent="0.2">
      <c r="L354" s="28"/>
      <c r="M354" s="212"/>
      <c r="N354" s="28"/>
      <c r="O354" s="25"/>
    </row>
    <row r="355" spans="12:15" x14ac:dyDescent="0.2">
      <c r="L355" s="28"/>
      <c r="M355" s="212"/>
      <c r="N355" s="28"/>
      <c r="O355" s="25"/>
    </row>
    <row r="356" spans="12:15" x14ac:dyDescent="0.2">
      <c r="L356" s="28"/>
      <c r="M356" s="212"/>
      <c r="N356" s="28"/>
      <c r="O356" s="25"/>
    </row>
    <row r="357" spans="12:15" x14ac:dyDescent="0.2">
      <c r="L357" s="28"/>
      <c r="M357" s="212"/>
      <c r="N357" s="28"/>
      <c r="O357" s="25"/>
    </row>
    <row r="358" spans="12:15" x14ac:dyDescent="0.2">
      <c r="L358" s="28"/>
      <c r="M358" s="212"/>
      <c r="N358" s="28"/>
      <c r="O358" s="25"/>
    </row>
    <row r="359" spans="12:15" x14ac:dyDescent="0.2">
      <c r="L359" s="28"/>
      <c r="M359" s="212"/>
      <c r="N359" s="28"/>
      <c r="O359" s="25"/>
    </row>
    <row r="360" spans="12:15" x14ac:dyDescent="0.2">
      <c r="L360" s="28"/>
      <c r="M360" s="212"/>
      <c r="N360" s="28"/>
      <c r="O360" s="25"/>
    </row>
    <row r="361" spans="12:15" x14ac:dyDescent="0.2">
      <c r="L361" s="28"/>
      <c r="M361" s="212"/>
      <c r="N361" s="28"/>
      <c r="O361" s="25"/>
    </row>
    <row r="362" spans="12:15" x14ac:dyDescent="0.2">
      <c r="L362" s="28"/>
      <c r="M362" s="212"/>
      <c r="N362" s="28"/>
      <c r="O362" s="25"/>
    </row>
    <row r="363" spans="12:15" x14ac:dyDescent="0.2">
      <c r="L363" s="28"/>
      <c r="M363" s="212"/>
      <c r="N363" s="28"/>
      <c r="O363" s="25"/>
    </row>
    <row r="364" spans="12:15" x14ac:dyDescent="0.2">
      <c r="L364" s="28"/>
      <c r="M364" s="212"/>
      <c r="N364" s="28"/>
      <c r="O364" s="25"/>
    </row>
    <row r="365" spans="12:15" x14ac:dyDescent="0.2">
      <c r="L365" s="28"/>
      <c r="M365" s="212"/>
      <c r="N365" s="28"/>
      <c r="O365" s="25"/>
    </row>
    <row r="366" spans="12:15" x14ac:dyDescent="0.2">
      <c r="L366" s="28"/>
      <c r="M366" s="212"/>
      <c r="N366" s="28"/>
      <c r="O366" s="25"/>
    </row>
    <row r="367" spans="12:15" x14ac:dyDescent="0.2">
      <c r="L367" s="28"/>
      <c r="M367" s="212"/>
      <c r="N367" s="28"/>
      <c r="O367" s="25"/>
    </row>
    <row r="368" spans="12:15" x14ac:dyDescent="0.2">
      <c r="L368" s="28"/>
      <c r="M368" s="212"/>
      <c r="N368" s="28"/>
      <c r="O368" s="25"/>
    </row>
    <row r="369" spans="12:15" x14ac:dyDescent="0.2">
      <c r="L369" s="28"/>
      <c r="M369" s="212"/>
      <c r="N369" s="28"/>
      <c r="O369" s="25"/>
    </row>
    <row r="370" spans="12:15" x14ac:dyDescent="0.2">
      <c r="L370" s="28"/>
      <c r="M370" s="212"/>
      <c r="N370" s="28"/>
      <c r="O370" s="25"/>
    </row>
    <row r="371" spans="12:15" x14ac:dyDescent="0.2">
      <c r="L371" s="28"/>
      <c r="M371" s="212"/>
      <c r="N371" s="28"/>
      <c r="O371" s="25"/>
    </row>
    <row r="372" spans="12:15" x14ac:dyDescent="0.2">
      <c r="L372" s="28"/>
      <c r="M372" s="212"/>
      <c r="N372" s="28"/>
      <c r="O372" s="25"/>
    </row>
    <row r="373" spans="12:15" x14ac:dyDescent="0.2">
      <c r="L373" s="28"/>
      <c r="M373" s="212"/>
      <c r="N373" s="28"/>
      <c r="O373" s="25"/>
    </row>
    <row r="374" spans="12:15" x14ac:dyDescent="0.2">
      <c r="L374" s="28"/>
      <c r="M374" s="212"/>
      <c r="N374" s="28"/>
      <c r="O374" s="25"/>
    </row>
    <row r="375" spans="12:15" x14ac:dyDescent="0.2">
      <c r="L375" s="28"/>
      <c r="M375" s="212"/>
      <c r="N375" s="28"/>
      <c r="O375" s="25"/>
    </row>
    <row r="376" spans="12:15" x14ac:dyDescent="0.2">
      <c r="L376" s="28"/>
      <c r="M376" s="212"/>
      <c r="N376" s="28"/>
      <c r="O376" s="25"/>
    </row>
    <row r="377" spans="12:15" x14ac:dyDescent="0.2">
      <c r="L377" s="28"/>
      <c r="M377" s="212"/>
      <c r="N377" s="28"/>
      <c r="O377" s="25"/>
    </row>
    <row r="378" spans="12:15" x14ac:dyDescent="0.2">
      <c r="L378" s="28"/>
      <c r="M378" s="212"/>
      <c r="N378" s="28"/>
      <c r="O378" s="25"/>
    </row>
    <row r="379" spans="12:15" x14ac:dyDescent="0.2">
      <c r="L379" s="28"/>
      <c r="M379" s="212"/>
      <c r="N379" s="28"/>
      <c r="O379" s="25"/>
    </row>
    <row r="380" spans="12:15" x14ac:dyDescent="0.2">
      <c r="L380" s="28"/>
      <c r="M380" s="212"/>
      <c r="N380" s="28"/>
      <c r="O380" s="25"/>
    </row>
    <row r="381" spans="12:15" x14ac:dyDescent="0.2">
      <c r="L381" s="28"/>
      <c r="M381" s="212"/>
      <c r="N381" s="28"/>
      <c r="O381" s="25"/>
    </row>
    <row r="382" spans="12:15" x14ac:dyDescent="0.2">
      <c r="L382" s="28"/>
      <c r="M382" s="212"/>
      <c r="N382" s="28"/>
      <c r="O382" s="25"/>
    </row>
    <row r="383" spans="12:15" x14ac:dyDescent="0.2">
      <c r="L383" s="28"/>
      <c r="M383" s="212"/>
      <c r="N383" s="28"/>
      <c r="O383" s="25"/>
    </row>
    <row r="384" spans="12:15" x14ac:dyDescent="0.2">
      <c r="L384" s="28"/>
      <c r="M384" s="212"/>
      <c r="N384" s="28"/>
      <c r="O384" s="25"/>
    </row>
    <row r="385" spans="12:15" x14ac:dyDescent="0.2">
      <c r="L385" s="28"/>
      <c r="M385" s="212"/>
      <c r="N385" s="28"/>
      <c r="O385" s="25"/>
    </row>
    <row r="386" spans="12:15" x14ac:dyDescent="0.2">
      <c r="L386" s="28"/>
      <c r="M386" s="212"/>
      <c r="N386" s="28"/>
      <c r="O386" s="25"/>
    </row>
    <row r="387" spans="12:15" x14ac:dyDescent="0.2">
      <c r="L387" s="28"/>
      <c r="M387" s="212"/>
      <c r="N387" s="28"/>
      <c r="O387" s="25"/>
    </row>
    <row r="388" spans="12:15" x14ac:dyDescent="0.2">
      <c r="L388" s="28"/>
      <c r="M388" s="212"/>
      <c r="N388" s="28"/>
      <c r="O388" s="25"/>
    </row>
    <row r="389" spans="12:15" x14ac:dyDescent="0.2">
      <c r="L389" s="28"/>
      <c r="M389" s="212"/>
      <c r="N389" s="28"/>
      <c r="O389" s="25"/>
    </row>
    <row r="390" spans="12:15" x14ac:dyDescent="0.2">
      <c r="L390" s="28"/>
      <c r="M390" s="212"/>
      <c r="N390" s="28"/>
      <c r="O390" s="25"/>
    </row>
    <row r="391" spans="12:15" x14ac:dyDescent="0.2">
      <c r="L391" s="28"/>
      <c r="M391" s="212"/>
      <c r="N391" s="28"/>
      <c r="O391" s="25"/>
    </row>
    <row r="392" spans="12:15" x14ac:dyDescent="0.2">
      <c r="L392" s="28"/>
      <c r="M392" s="212"/>
      <c r="N392" s="28"/>
      <c r="O392" s="25"/>
    </row>
    <row r="393" spans="12:15" x14ac:dyDescent="0.2">
      <c r="L393" s="28"/>
      <c r="M393" s="212"/>
      <c r="N393" s="28"/>
      <c r="O393" s="25"/>
    </row>
    <row r="394" spans="12:15" x14ac:dyDescent="0.2">
      <c r="L394" s="28"/>
      <c r="M394" s="212"/>
      <c r="N394" s="28"/>
      <c r="O394" s="25"/>
    </row>
    <row r="395" spans="12:15" x14ac:dyDescent="0.2">
      <c r="L395" s="28"/>
      <c r="M395" s="212"/>
      <c r="N395" s="28"/>
      <c r="O395" s="25"/>
    </row>
    <row r="396" spans="12:15" x14ac:dyDescent="0.2">
      <c r="L396" s="28"/>
      <c r="M396" s="212"/>
      <c r="N396" s="28"/>
      <c r="O396" s="25"/>
    </row>
    <row r="397" spans="12:15" x14ac:dyDescent="0.2">
      <c r="L397" s="28"/>
      <c r="M397" s="212"/>
      <c r="N397" s="28"/>
      <c r="O397" s="25"/>
    </row>
    <row r="398" spans="12:15" x14ac:dyDescent="0.2">
      <c r="L398" s="28"/>
      <c r="M398" s="212"/>
      <c r="N398" s="28"/>
      <c r="O398" s="25"/>
    </row>
    <row r="399" spans="12:15" x14ac:dyDescent="0.2">
      <c r="L399" s="28"/>
      <c r="M399" s="212"/>
      <c r="N399" s="28"/>
      <c r="O399" s="25"/>
    </row>
    <row r="400" spans="12:15" x14ac:dyDescent="0.2">
      <c r="L400" s="28"/>
      <c r="M400" s="212"/>
      <c r="N400" s="28"/>
      <c r="O400" s="25"/>
    </row>
    <row r="401" spans="12:15" x14ac:dyDescent="0.2">
      <c r="L401" s="28"/>
      <c r="M401" s="212"/>
      <c r="N401" s="28"/>
      <c r="O401" s="25"/>
    </row>
    <row r="402" spans="12:15" x14ac:dyDescent="0.2">
      <c r="L402" s="28"/>
      <c r="M402" s="212"/>
      <c r="N402" s="28"/>
      <c r="O402" s="25"/>
    </row>
    <row r="403" spans="12:15" x14ac:dyDescent="0.2">
      <c r="L403" s="28"/>
      <c r="M403" s="212"/>
      <c r="N403" s="28"/>
      <c r="O403" s="25"/>
    </row>
    <row r="404" spans="12:15" x14ac:dyDescent="0.2">
      <c r="L404" s="28"/>
      <c r="M404" s="212"/>
      <c r="N404" s="28"/>
      <c r="O404" s="25"/>
    </row>
    <row r="405" spans="12:15" x14ac:dyDescent="0.2">
      <c r="L405" s="28"/>
      <c r="M405" s="212"/>
      <c r="N405" s="28"/>
      <c r="O405" s="25"/>
    </row>
    <row r="406" spans="12:15" x14ac:dyDescent="0.2">
      <c r="L406" s="28"/>
      <c r="M406" s="212"/>
      <c r="N406" s="28"/>
      <c r="O406" s="25"/>
    </row>
    <row r="407" spans="12:15" x14ac:dyDescent="0.2">
      <c r="L407" s="28"/>
      <c r="M407" s="212"/>
      <c r="N407" s="28"/>
      <c r="O407" s="25"/>
    </row>
    <row r="408" spans="12:15" x14ac:dyDescent="0.2">
      <c r="L408" s="28"/>
      <c r="M408" s="212"/>
      <c r="N408" s="28"/>
      <c r="O408" s="25"/>
    </row>
    <row r="409" spans="12:15" x14ac:dyDescent="0.2">
      <c r="L409" s="28"/>
      <c r="M409" s="212"/>
      <c r="N409" s="28"/>
      <c r="O409" s="25"/>
    </row>
    <row r="410" spans="12:15" x14ac:dyDescent="0.2">
      <c r="L410" s="28"/>
      <c r="M410" s="212"/>
      <c r="N410" s="28"/>
      <c r="O410" s="25"/>
    </row>
    <row r="411" spans="12:15" x14ac:dyDescent="0.2">
      <c r="L411" s="28"/>
      <c r="M411" s="212"/>
      <c r="N411" s="28"/>
      <c r="O411" s="25"/>
    </row>
    <row r="412" spans="12:15" x14ac:dyDescent="0.2">
      <c r="L412" s="28"/>
      <c r="M412" s="212"/>
      <c r="N412" s="28"/>
      <c r="O412" s="25"/>
    </row>
    <row r="413" spans="12:15" x14ac:dyDescent="0.2">
      <c r="L413" s="28"/>
      <c r="M413" s="212"/>
      <c r="N413" s="28"/>
      <c r="O413" s="25"/>
    </row>
    <row r="414" spans="12:15" x14ac:dyDescent="0.2">
      <c r="L414" s="28"/>
      <c r="M414" s="212"/>
      <c r="N414" s="28"/>
      <c r="O414" s="25"/>
    </row>
    <row r="415" spans="12:15" x14ac:dyDescent="0.2">
      <c r="L415" s="28"/>
      <c r="M415" s="212"/>
      <c r="N415" s="28"/>
      <c r="O415" s="25"/>
    </row>
    <row r="416" spans="12:15" x14ac:dyDescent="0.2">
      <c r="L416" s="28"/>
      <c r="M416" s="212"/>
      <c r="N416" s="28"/>
      <c r="O416" s="25"/>
    </row>
    <row r="417" spans="12:15" x14ac:dyDescent="0.2">
      <c r="L417" s="28"/>
      <c r="M417" s="212"/>
      <c r="N417" s="28"/>
      <c r="O417" s="25"/>
    </row>
    <row r="418" spans="12:15" x14ac:dyDescent="0.2">
      <c r="L418" s="28"/>
      <c r="M418" s="212"/>
      <c r="N418" s="28"/>
      <c r="O418" s="25"/>
    </row>
    <row r="419" spans="12:15" x14ac:dyDescent="0.2">
      <c r="L419" s="28"/>
      <c r="M419" s="212"/>
      <c r="N419" s="28"/>
      <c r="O419" s="25"/>
    </row>
    <row r="420" spans="12:15" x14ac:dyDescent="0.2">
      <c r="L420" s="28"/>
      <c r="M420" s="212"/>
      <c r="N420" s="28"/>
      <c r="O420" s="25"/>
    </row>
    <row r="421" spans="12:15" x14ac:dyDescent="0.2">
      <c r="L421" s="28"/>
      <c r="M421" s="212"/>
      <c r="N421" s="28"/>
      <c r="O421" s="25"/>
    </row>
    <row r="422" spans="12:15" x14ac:dyDescent="0.2">
      <c r="L422" s="28"/>
      <c r="M422" s="212"/>
      <c r="N422" s="28"/>
      <c r="O422" s="25"/>
    </row>
    <row r="423" spans="12:15" x14ac:dyDescent="0.2">
      <c r="L423" s="28"/>
      <c r="M423" s="212"/>
      <c r="N423" s="28"/>
      <c r="O423" s="25"/>
    </row>
    <row r="424" spans="12:15" x14ac:dyDescent="0.2">
      <c r="L424" s="28"/>
      <c r="M424" s="212"/>
      <c r="N424" s="28"/>
      <c r="O424" s="25"/>
    </row>
    <row r="425" spans="12:15" x14ac:dyDescent="0.2">
      <c r="L425" s="28"/>
      <c r="M425" s="212"/>
      <c r="N425" s="28"/>
      <c r="O425" s="25"/>
    </row>
    <row r="426" spans="12:15" x14ac:dyDescent="0.2">
      <c r="L426" s="28"/>
      <c r="M426" s="212"/>
      <c r="N426" s="28"/>
      <c r="O426" s="25"/>
    </row>
    <row r="427" spans="12:15" x14ac:dyDescent="0.2">
      <c r="L427" s="28"/>
      <c r="M427" s="212"/>
      <c r="N427" s="28"/>
      <c r="O427" s="25"/>
    </row>
    <row r="428" spans="12:15" x14ac:dyDescent="0.2">
      <c r="L428" s="28"/>
      <c r="M428" s="212"/>
      <c r="N428" s="28"/>
      <c r="O428" s="25"/>
    </row>
    <row r="429" spans="12:15" x14ac:dyDescent="0.2">
      <c r="L429" s="28"/>
      <c r="M429" s="212"/>
      <c r="N429" s="28"/>
      <c r="O429" s="25"/>
    </row>
    <row r="430" spans="12:15" x14ac:dyDescent="0.2">
      <c r="L430" s="28"/>
      <c r="M430" s="212"/>
      <c r="N430" s="28"/>
      <c r="O430" s="25"/>
    </row>
    <row r="431" spans="12:15" x14ac:dyDescent="0.2">
      <c r="L431" s="28"/>
      <c r="M431" s="212"/>
      <c r="N431" s="28"/>
      <c r="O431" s="25"/>
    </row>
    <row r="432" spans="12:15" x14ac:dyDescent="0.2">
      <c r="L432" s="28"/>
      <c r="M432" s="212"/>
      <c r="N432" s="28"/>
      <c r="O432" s="25"/>
    </row>
    <row r="433" spans="12:15" x14ac:dyDescent="0.2">
      <c r="L433" s="28"/>
      <c r="M433" s="212"/>
      <c r="N433" s="28"/>
      <c r="O433" s="25"/>
    </row>
    <row r="434" spans="12:15" x14ac:dyDescent="0.2">
      <c r="L434" s="28"/>
      <c r="M434" s="212"/>
      <c r="N434" s="28"/>
      <c r="O434" s="25"/>
    </row>
    <row r="435" spans="12:15" x14ac:dyDescent="0.2">
      <c r="L435" s="28"/>
      <c r="M435" s="212"/>
      <c r="N435" s="28"/>
      <c r="O435" s="25"/>
    </row>
    <row r="436" spans="12:15" x14ac:dyDescent="0.2">
      <c r="L436" s="28"/>
      <c r="M436" s="212"/>
      <c r="N436" s="28"/>
      <c r="O436" s="25"/>
    </row>
    <row r="437" spans="12:15" x14ac:dyDescent="0.2">
      <c r="L437" s="28"/>
      <c r="M437" s="212"/>
      <c r="N437" s="28"/>
      <c r="O437" s="25"/>
    </row>
    <row r="438" spans="12:15" x14ac:dyDescent="0.2">
      <c r="L438" s="28"/>
      <c r="M438" s="212"/>
      <c r="N438" s="28"/>
      <c r="O438" s="25"/>
    </row>
    <row r="439" spans="12:15" x14ac:dyDescent="0.2">
      <c r="L439" s="28"/>
      <c r="M439" s="212"/>
      <c r="N439" s="28"/>
      <c r="O439" s="25"/>
    </row>
    <row r="440" spans="12:15" x14ac:dyDescent="0.2">
      <c r="L440" s="28"/>
      <c r="M440" s="212"/>
      <c r="N440" s="28"/>
      <c r="O440" s="25"/>
    </row>
    <row r="441" spans="12:15" x14ac:dyDescent="0.2">
      <c r="L441" s="28"/>
      <c r="M441" s="212"/>
      <c r="N441" s="28"/>
      <c r="O441" s="25"/>
    </row>
    <row r="442" spans="12:15" x14ac:dyDescent="0.2">
      <c r="L442" s="28"/>
      <c r="M442" s="212"/>
      <c r="N442" s="28"/>
      <c r="O442" s="25"/>
    </row>
    <row r="443" spans="12:15" x14ac:dyDescent="0.2">
      <c r="L443" s="28"/>
      <c r="M443" s="212"/>
      <c r="N443" s="28"/>
      <c r="O443" s="25"/>
    </row>
    <row r="444" spans="12:15" x14ac:dyDescent="0.2">
      <c r="L444" s="28"/>
      <c r="M444" s="212"/>
      <c r="N444" s="28"/>
      <c r="O444" s="25"/>
    </row>
    <row r="445" spans="12:15" x14ac:dyDescent="0.2">
      <c r="L445" s="28"/>
      <c r="M445" s="212"/>
      <c r="N445" s="28"/>
      <c r="O445" s="25"/>
    </row>
    <row r="446" spans="12:15" x14ac:dyDescent="0.2">
      <c r="L446" s="28"/>
      <c r="M446" s="212"/>
      <c r="N446" s="28"/>
      <c r="O446" s="25"/>
    </row>
    <row r="447" spans="12:15" x14ac:dyDescent="0.2">
      <c r="L447" s="28"/>
      <c r="M447" s="212"/>
      <c r="N447" s="28"/>
      <c r="O447" s="25"/>
    </row>
    <row r="448" spans="12:15" x14ac:dyDescent="0.2">
      <c r="L448" s="28"/>
      <c r="M448" s="212"/>
      <c r="N448" s="28"/>
      <c r="O448" s="25"/>
    </row>
    <row r="449" spans="12:15" x14ac:dyDescent="0.2">
      <c r="L449" s="28"/>
      <c r="M449" s="212"/>
      <c r="N449" s="28"/>
      <c r="O449" s="25"/>
    </row>
    <row r="450" spans="12:15" x14ac:dyDescent="0.2">
      <c r="L450" s="28"/>
      <c r="M450" s="212"/>
      <c r="N450" s="28"/>
      <c r="O450" s="25"/>
    </row>
    <row r="451" spans="12:15" x14ac:dyDescent="0.2">
      <c r="L451" s="28"/>
      <c r="M451" s="212"/>
      <c r="N451" s="28"/>
      <c r="O451" s="25"/>
    </row>
    <row r="452" spans="12:15" x14ac:dyDescent="0.2">
      <c r="L452" s="28"/>
      <c r="M452" s="212"/>
      <c r="N452" s="28"/>
      <c r="O452" s="25"/>
    </row>
    <row r="453" spans="12:15" x14ac:dyDescent="0.2">
      <c r="L453" s="28"/>
      <c r="M453" s="212"/>
      <c r="N453" s="28"/>
      <c r="O453" s="25"/>
    </row>
    <row r="454" spans="12:15" x14ac:dyDescent="0.2">
      <c r="L454" s="28"/>
      <c r="M454" s="212"/>
      <c r="N454" s="28"/>
      <c r="O454" s="25"/>
    </row>
    <row r="455" spans="12:15" x14ac:dyDescent="0.2">
      <c r="L455" s="28"/>
      <c r="M455" s="212"/>
      <c r="N455" s="28"/>
      <c r="O455" s="25"/>
    </row>
    <row r="456" spans="12:15" x14ac:dyDescent="0.2">
      <c r="L456" s="28"/>
      <c r="M456" s="212"/>
      <c r="N456" s="28"/>
      <c r="O456" s="25"/>
    </row>
    <row r="457" spans="12:15" x14ac:dyDescent="0.2">
      <c r="L457" s="28"/>
      <c r="M457" s="212"/>
      <c r="N457" s="28"/>
      <c r="O457" s="25"/>
    </row>
    <row r="458" spans="12:15" x14ac:dyDescent="0.2">
      <c r="L458" s="28"/>
      <c r="M458" s="212"/>
      <c r="N458" s="28"/>
      <c r="O458" s="25"/>
    </row>
    <row r="459" spans="12:15" x14ac:dyDescent="0.2">
      <c r="L459" s="28"/>
      <c r="M459" s="212"/>
      <c r="N459" s="28"/>
      <c r="O459" s="25"/>
    </row>
    <row r="460" spans="12:15" x14ac:dyDescent="0.2">
      <c r="L460" s="28"/>
      <c r="M460" s="212"/>
      <c r="N460" s="28"/>
      <c r="O460" s="25"/>
    </row>
    <row r="461" spans="12:15" x14ac:dyDescent="0.2">
      <c r="L461" s="28"/>
      <c r="M461" s="212"/>
      <c r="N461" s="28"/>
      <c r="O461" s="25"/>
    </row>
    <row r="462" spans="12:15" x14ac:dyDescent="0.2">
      <c r="L462" s="28"/>
      <c r="M462" s="212"/>
      <c r="N462" s="28"/>
      <c r="O462" s="25"/>
    </row>
    <row r="463" spans="12:15" x14ac:dyDescent="0.2">
      <c r="L463" s="28"/>
      <c r="M463" s="212"/>
      <c r="N463" s="28"/>
      <c r="O463" s="25"/>
    </row>
    <row r="464" spans="12:15" x14ac:dyDescent="0.2">
      <c r="L464" s="28"/>
      <c r="M464" s="212"/>
      <c r="N464" s="28"/>
      <c r="O464" s="25"/>
    </row>
    <row r="465" spans="12:15" x14ac:dyDescent="0.2">
      <c r="L465" s="28"/>
      <c r="M465" s="212"/>
      <c r="N465" s="28"/>
      <c r="O465" s="25"/>
    </row>
    <row r="466" spans="12:15" x14ac:dyDescent="0.2">
      <c r="L466" s="28"/>
      <c r="M466" s="212"/>
      <c r="N466" s="28"/>
      <c r="O466" s="25"/>
    </row>
    <row r="467" spans="12:15" x14ac:dyDescent="0.2">
      <c r="L467" s="28"/>
      <c r="M467" s="212"/>
      <c r="N467" s="28"/>
      <c r="O467" s="25"/>
    </row>
    <row r="468" spans="12:15" x14ac:dyDescent="0.2">
      <c r="L468" s="28"/>
      <c r="M468" s="212"/>
      <c r="N468" s="28"/>
      <c r="O468" s="25"/>
    </row>
    <row r="469" spans="12:15" x14ac:dyDescent="0.2">
      <c r="L469" s="28"/>
      <c r="M469" s="212"/>
      <c r="N469" s="28"/>
      <c r="O469" s="25"/>
    </row>
    <row r="470" spans="12:15" x14ac:dyDescent="0.2">
      <c r="L470" s="28"/>
      <c r="M470" s="212"/>
      <c r="N470" s="28"/>
      <c r="O470" s="25"/>
    </row>
    <row r="471" spans="12:15" x14ac:dyDescent="0.2">
      <c r="L471" s="28"/>
      <c r="M471" s="212"/>
      <c r="N471" s="28"/>
      <c r="O471" s="25"/>
    </row>
    <row r="472" spans="12:15" x14ac:dyDescent="0.2">
      <c r="L472" s="28"/>
      <c r="M472" s="212"/>
      <c r="N472" s="28"/>
      <c r="O472" s="25"/>
    </row>
    <row r="473" spans="12:15" x14ac:dyDescent="0.2">
      <c r="L473" s="28"/>
      <c r="M473" s="212"/>
      <c r="N473" s="28"/>
      <c r="O473" s="25"/>
    </row>
    <row r="474" spans="12:15" x14ac:dyDescent="0.2">
      <c r="L474" s="28"/>
      <c r="M474" s="212"/>
      <c r="N474" s="28"/>
      <c r="O474" s="25"/>
    </row>
    <row r="475" spans="12:15" x14ac:dyDescent="0.2">
      <c r="L475" s="28"/>
      <c r="M475" s="212"/>
      <c r="N475" s="28"/>
      <c r="O475" s="25"/>
    </row>
    <row r="476" spans="12:15" x14ac:dyDescent="0.2">
      <c r="L476" s="28"/>
      <c r="M476" s="212"/>
      <c r="N476" s="28"/>
      <c r="O476" s="25"/>
    </row>
    <row r="477" spans="12:15" x14ac:dyDescent="0.2">
      <c r="L477" s="28"/>
      <c r="M477" s="212"/>
      <c r="N477" s="28"/>
      <c r="O477" s="25"/>
    </row>
    <row r="478" spans="12:15" x14ac:dyDescent="0.2">
      <c r="L478" s="28"/>
      <c r="M478" s="212"/>
      <c r="N478" s="28"/>
      <c r="O478" s="25"/>
    </row>
    <row r="479" spans="12:15" x14ac:dyDescent="0.2">
      <c r="L479" s="28"/>
      <c r="M479" s="212"/>
      <c r="N479" s="28"/>
      <c r="O479" s="25"/>
    </row>
    <row r="480" spans="12:15" x14ac:dyDescent="0.2">
      <c r="L480" s="28"/>
      <c r="M480" s="212"/>
      <c r="N480" s="28"/>
      <c r="O480" s="25"/>
    </row>
    <row r="481" spans="12:15" x14ac:dyDescent="0.2">
      <c r="L481" s="28"/>
      <c r="M481" s="212"/>
      <c r="N481" s="28"/>
      <c r="O481" s="25"/>
    </row>
    <row r="482" spans="12:15" x14ac:dyDescent="0.2">
      <c r="L482" s="28"/>
      <c r="M482" s="212"/>
      <c r="N482" s="28"/>
      <c r="O482" s="25"/>
    </row>
    <row r="483" spans="12:15" x14ac:dyDescent="0.2">
      <c r="L483" s="28"/>
      <c r="M483" s="212"/>
      <c r="N483" s="28"/>
      <c r="O483" s="25"/>
    </row>
    <row r="484" spans="12:15" x14ac:dyDescent="0.2">
      <c r="L484" s="28"/>
      <c r="M484" s="212"/>
      <c r="N484" s="28"/>
      <c r="O484" s="25"/>
    </row>
    <row r="485" spans="12:15" x14ac:dyDescent="0.2">
      <c r="L485" s="28"/>
      <c r="M485" s="212"/>
      <c r="N485" s="28"/>
      <c r="O485" s="25"/>
    </row>
    <row r="486" spans="12:15" x14ac:dyDescent="0.2">
      <c r="L486" s="28"/>
      <c r="M486" s="212"/>
      <c r="N486" s="28"/>
      <c r="O486" s="25"/>
    </row>
    <row r="487" spans="12:15" x14ac:dyDescent="0.2">
      <c r="L487" s="28"/>
      <c r="M487" s="212"/>
      <c r="N487" s="28"/>
      <c r="O487" s="25"/>
    </row>
    <row r="488" spans="12:15" x14ac:dyDescent="0.2">
      <c r="L488" s="28"/>
      <c r="M488" s="212"/>
      <c r="N488" s="28"/>
      <c r="O488" s="25"/>
    </row>
    <row r="489" spans="12:15" x14ac:dyDescent="0.2">
      <c r="L489" s="28"/>
      <c r="M489" s="212"/>
      <c r="N489" s="28"/>
      <c r="O489" s="25"/>
    </row>
    <row r="490" spans="12:15" x14ac:dyDescent="0.2">
      <c r="L490" s="28"/>
      <c r="M490" s="212"/>
      <c r="N490" s="28"/>
      <c r="O490" s="25"/>
    </row>
    <row r="491" spans="12:15" x14ac:dyDescent="0.2">
      <c r="L491" s="28"/>
      <c r="M491" s="212"/>
      <c r="N491" s="28"/>
      <c r="O491" s="25"/>
    </row>
    <row r="492" spans="12:15" x14ac:dyDescent="0.2">
      <c r="L492" s="28"/>
      <c r="M492" s="212"/>
      <c r="N492" s="28"/>
      <c r="O492" s="25"/>
    </row>
    <row r="493" spans="12:15" x14ac:dyDescent="0.2">
      <c r="L493" s="28"/>
      <c r="M493" s="212"/>
      <c r="N493" s="28"/>
      <c r="O493" s="25"/>
    </row>
    <row r="494" spans="12:15" x14ac:dyDescent="0.2">
      <c r="L494" s="28"/>
      <c r="M494" s="212"/>
      <c r="N494" s="28"/>
      <c r="O494" s="25"/>
    </row>
    <row r="495" spans="12:15" x14ac:dyDescent="0.2">
      <c r="L495" s="28"/>
      <c r="M495" s="212"/>
      <c r="N495" s="28"/>
      <c r="O495" s="25"/>
    </row>
    <row r="496" spans="12:15" x14ac:dyDescent="0.2">
      <c r="L496" s="28"/>
      <c r="M496" s="212"/>
      <c r="N496" s="28"/>
      <c r="O496" s="25"/>
    </row>
    <row r="497" spans="12:15" x14ac:dyDescent="0.2">
      <c r="L497" s="28"/>
      <c r="M497" s="212"/>
      <c r="N497" s="28"/>
      <c r="O497" s="25"/>
    </row>
    <row r="498" spans="12:15" x14ac:dyDescent="0.2">
      <c r="L498" s="28"/>
      <c r="M498" s="212"/>
      <c r="N498" s="28"/>
      <c r="O498" s="25"/>
    </row>
    <row r="499" spans="12:15" x14ac:dyDescent="0.2">
      <c r="L499" s="28"/>
      <c r="M499" s="212"/>
      <c r="N499" s="28"/>
      <c r="O499" s="25"/>
    </row>
    <row r="500" spans="12:15" x14ac:dyDescent="0.2">
      <c r="L500" s="28"/>
      <c r="M500" s="212"/>
      <c r="N500" s="28"/>
      <c r="O500" s="25"/>
    </row>
    <row r="501" spans="12:15" x14ac:dyDescent="0.2">
      <c r="L501" s="28"/>
      <c r="M501" s="212"/>
      <c r="N501" s="28"/>
      <c r="O501" s="25"/>
    </row>
    <row r="502" spans="12:15" x14ac:dyDescent="0.2">
      <c r="L502" s="28"/>
      <c r="M502" s="212"/>
      <c r="N502" s="28"/>
      <c r="O502" s="25"/>
    </row>
    <row r="503" spans="12:15" x14ac:dyDescent="0.2">
      <c r="L503" s="28"/>
      <c r="M503" s="212"/>
      <c r="N503" s="28"/>
      <c r="O503" s="25"/>
    </row>
    <row r="504" spans="12:15" x14ac:dyDescent="0.2">
      <c r="L504" s="28"/>
      <c r="M504" s="212"/>
      <c r="N504" s="28"/>
      <c r="O504" s="25"/>
    </row>
    <row r="505" spans="12:15" x14ac:dyDescent="0.2">
      <c r="L505" s="28"/>
      <c r="M505" s="212"/>
      <c r="N505" s="28"/>
      <c r="O505" s="25"/>
    </row>
    <row r="506" spans="12:15" x14ac:dyDescent="0.2">
      <c r="L506" s="28"/>
      <c r="M506" s="212"/>
      <c r="N506" s="28"/>
      <c r="O506" s="25"/>
    </row>
    <row r="507" spans="12:15" x14ac:dyDescent="0.2">
      <c r="L507" s="28"/>
      <c r="M507" s="212"/>
      <c r="N507" s="28"/>
      <c r="O507" s="25"/>
    </row>
    <row r="508" spans="12:15" x14ac:dyDescent="0.2">
      <c r="L508" s="28"/>
      <c r="M508" s="212"/>
      <c r="N508" s="28"/>
      <c r="O508" s="25"/>
    </row>
    <row r="509" spans="12:15" x14ac:dyDescent="0.2">
      <c r="L509" s="28"/>
      <c r="M509" s="212"/>
      <c r="N509" s="28"/>
      <c r="O509" s="25"/>
    </row>
    <row r="510" spans="12:15" x14ac:dyDescent="0.2">
      <c r="L510" s="28"/>
      <c r="M510" s="212"/>
      <c r="N510" s="28"/>
      <c r="O510" s="25"/>
    </row>
    <row r="511" spans="12:15" x14ac:dyDescent="0.2">
      <c r="L511" s="28"/>
      <c r="M511" s="212"/>
      <c r="N511" s="28"/>
      <c r="O511" s="25"/>
    </row>
    <row r="512" spans="12:15" x14ac:dyDescent="0.2">
      <c r="L512" s="28"/>
      <c r="M512" s="212"/>
      <c r="N512" s="28"/>
      <c r="O512" s="25"/>
    </row>
    <row r="513" spans="12:15" x14ac:dyDescent="0.2">
      <c r="L513" s="28"/>
      <c r="M513" s="212"/>
      <c r="N513" s="28"/>
      <c r="O513" s="25"/>
    </row>
    <row r="514" spans="12:15" x14ac:dyDescent="0.2">
      <c r="L514" s="28"/>
      <c r="M514" s="212"/>
      <c r="N514" s="28"/>
      <c r="O514" s="25"/>
    </row>
    <row r="515" spans="12:15" x14ac:dyDescent="0.2">
      <c r="L515" s="28"/>
      <c r="M515" s="212"/>
      <c r="N515" s="28"/>
      <c r="O515" s="25"/>
    </row>
    <row r="516" spans="12:15" x14ac:dyDescent="0.2">
      <c r="L516" s="28"/>
      <c r="M516" s="212"/>
      <c r="N516" s="28"/>
      <c r="O516" s="25"/>
    </row>
    <row r="517" spans="12:15" x14ac:dyDescent="0.2">
      <c r="L517" s="28"/>
      <c r="M517" s="212"/>
      <c r="N517" s="28"/>
      <c r="O517" s="25"/>
    </row>
    <row r="518" spans="12:15" x14ac:dyDescent="0.2">
      <c r="L518" s="28"/>
      <c r="M518" s="212"/>
      <c r="N518" s="28"/>
      <c r="O518" s="25"/>
    </row>
    <row r="519" spans="12:15" x14ac:dyDescent="0.2">
      <c r="L519" s="28"/>
      <c r="M519" s="212"/>
      <c r="N519" s="28"/>
      <c r="O519" s="25"/>
    </row>
    <row r="520" spans="12:15" x14ac:dyDescent="0.2">
      <c r="L520" s="28"/>
      <c r="M520" s="212"/>
      <c r="N520" s="28"/>
      <c r="O520" s="25"/>
    </row>
    <row r="521" spans="12:15" x14ac:dyDescent="0.2">
      <c r="L521" s="28"/>
      <c r="M521" s="212"/>
      <c r="N521" s="28"/>
      <c r="O521" s="25"/>
    </row>
    <row r="522" spans="12:15" x14ac:dyDescent="0.2">
      <c r="L522" s="28"/>
      <c r="M522" s="212"/>
      <c r="N522" s="28"/>
      <c r="O522" s="25"/>
    </row>
    <row r="523" spans="12:15" x14ac:dyDescent="0.2">
      <c r="L523" s="28"/>
      <c r="M523" s="212"/>
      <c r="N523" s="28"/>
      <c r="O523" s="25"/>
    </row>
    <row r="524" spans="12:15" x14ac:dyDescent="0.2">
      <c r="L524" s="28"/>
      <c r="M524" s="212"/>
      <c r="N524" s="28"/>
      <c r="O524" s="25"/>
    </row>
  </sheetData>
  <sheetProtection selectLockedCells="1" selectUnlockedCells="1"/>
  <mergeCells count="14">
    <mergeCell ref="N10:N11"/>
    <mergeCell ref="J21:M21"/>
    <mergeCell ref="J20:L20"/>
    <mergeCell ref="A3:L3"/>
    <mergeCell ref="A1:L1"/>
    <mergeCell ref="G4:K4"/>
    <mergeCell ref="B7:F7"/>
    <mergeCell ref="H7:K7"/>
    <mergeCell ref="B8:F8"/>
    <mergeCell ref="H8:K8"/>
    <mergeCell ref="D9:J9"/>
    <mergeCell ref="D10:J10"/>
    <mergeCell ref="B16:K16"/>
    <mergeCell ref="B17:K17"/>
  </mergeCells>
  <phoneticPr fontId="0" type="noConversion"/>
  <conditionalFormatting sqref="L17">
    <cfRule type="cellIs" dxfId="28" priority="3" stopIfTrue="1" operator="equal">
      <formula>0</formula>
    </cfRule>
    <cfRule type="cellIs" dxfId="27" priority="4" stopIfTrue="1" operator="lessThanOrEqual">
      <formula>$L$13*0.3</formula>
    </cfRule>
  </conditionalFormatting>
  <conditionalFormatting sqref="N17">
    <cfRule type="cellIs" dxfId="26" priority="1" stopIfTrue="1" operator="equal">
      <formula>0</formula>
    </cfRule>
    <cfRule type="cellIs" dxfId="25" priority="2" stopIfTrue="1" operator="lessThanOrEqual">
      <formula>$L$13*0.3</formula>
    </cfRule>
  </conditionalFormatting>
  <printOptions horizontalCentered="1"/>
  <pageMargins left="0" right="0" top="0.98425196850393704" bottom="0" header="0" footer="0"/>
  <pageSetup paperSize="9" orientation="portrait" horizontalDpi="300" verticalDpi="300" r:id="rId1"/>
  <headerFooter alignWithMargins="0">
    <oddHeader>&amp;L&amp;"Arial CE,Kursywa"&amp;8&amp;F&amp;R&amp;"Arial CE,Pogrubiony"&amp;A</oddHeader>
    <oddFooter>&amp;C&amp;"Arial CE,Kursywa"&amp;8&amp;D&amp;R&amp;P</oddFooter>
  </headerFooter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52"/>
  <sheetViews>
    <sheetView view="pageBreakPreview" zoomScaleNormal="100" zoomScaleSheetLayoutView="100" workbookViewId="0">
      <selection activeCell="C18" sqref="C18"/>
    </sheetView>
  </sheetViews>
  <sheetFormatPr defaultRowHeight="12.75" x14ac:dyDescent="0.2"/>
  <cols>
    <col min="1" max="1" width="3.28515625" style="2" customWidth="1"/>
    <col min="2" max="2" width="22.7109375" style="1" customWidth="1"/>
    <col min="3" max="3" width="9.7109375" style="1" customWidth="1"/>
    <col min="4" max="4" width="8.7109375" style="2" customWidth="1"/>
    <col min="5" max="5" width="9.7109375" style="2" customWidth="1"/>
    <col min="6" max="6" width="9.7109375" style="1" customWidth="1"/>
    <col min="7" max="7" width="8.7109375" style="1" customWidth="1"/>
    <col min="8" max="9" width="9.7109375" style="1" customWidth="1"/>
    <col min="10" max="10" width="1.7109375" style="12" customWidth="1"/>
    <col min="11" max="11" width="10.85546875" customWidth="1"/>
    <col min="12" max="12" width="11.28515625" bestFit="1" customWidth="1"/>
  </cols>
  <sheetData>
    <row r="1" spans="1:13" ht="20.100000000000001" customHeight="1" x14ac:dyDescent="0.2">
      <c r="A1" s="3" t="s">
        <v>6</v>
      </c>
      <c r="B1" s="7" t="s">
        <v>36</v>
      </c>
      <c r="C1" s="7"/>
      <c r="D1" s="7"/>
      <c r="E1" s="7"/>
      <c r="G1" s="177">
        <f>'Zał. Nr 1a'!$A$1</f>
        <v>0</v>
      </c>
      <c r="H1" s="7"/>
      <c r="I1" s="7"/>
      <c r="K1" s="376" t="s">
        <v>73</v>
      </c>
    </row>
    <row r="2" spans="1:13" ht="12.75" customHeight="1" thickBot="1" x14ac:dyDescent="0.25">
      <c r="B2" s="6"/>
      <c r="C2" s="10"/>
      <c r="D2" s="10"/>
      <c r="E2" s="10"/>
      <c r="F2" s="10"/>
      <c r="G2" s="10"/>
      <c r="H2" s="10"/>
      <c r="I2" s="5" t="s">
        <v>71</v>
      </c>
      <c r="K2" s="377"/>
    </row>
    <row r="3" spans="1:13" ht="15" customHeight="1" x14ac:dyDescent="0.2">
      <c r="A3" s="391" t="s">
        <v>8</v>
      </c>
      <c r="B3" s="393" t="s">
        <v>10</v>
      </c>
      <c r="C3" s="395" t="s">
        <v>15</v>
      </c>
      <c r="D3" s="395"/>
      <c r="E3" s="396"/>
      <c r="F3" s="391" t="s">
        <v>16</v>
      </c>
      <c r="G3" s="395"/>
      <c r="H3" s="396"/>
      <c r="I3" s="389" t="s">
        <v>5</v>
      </c>
      <c r="K3" s="389" t="s">
        <v>5</v>
      </c>
    </row>
    <row r="4" spans="1:13" ht="24.95" customHeight="1" x14ac:dyDescent="0.2">
      <c r="A4" s="392"/>
      <c r="B4" s="394"/>
      <c r="C4" s="4" t="s">
        <v>4</v>
      </c>
      <c r="D4" s="4" t="s">
        <v>3</v>
      </c>
      <c r="E4" s="8" t="s">
        <v>17</v>
      </c>
      <c r="F4" s="9" t="s">
        <v>4</v>
      </c>
      <c r="G4" s="4" t="s">
        <v>3</v>
      </c>
      <c r="H4" s="8" t="s">
        <v>18</v>
      </c>
      <c r="I4" s="390"/>
      <c r="K4" s="390"/>
    </row>
    <row r="5" spans="1:13" ht="9.9499999999999993" customHeight="1" x14ac:dyDescent="0.2">
      <c r="A5" s="15">
        <v>1</v>
      </c>
      <c r="B5" s="79">
        <v>2</v>
      </c>
      <c r="C5" s="80">
        <v>3</v>
      </c>
      <c r="D5" s="11">
        <v>4</v>
      </c>
      <c r="E5" s="80">
        <v>5</v>
      </c>
      <c r="F5" s="15">
        <v>6</v>
      </c>
      <c r="G5" s="80">
        <v>7</v>
      </c>
      <c r="H5" s="81">
        <v>8</v>
      </c>
      <c r="I5" s="16">
        <v>9</v>
      </c>
      <c r="K5" s="232">
        <v>9</v>
      </c>
    </row>
    <row r="6" spans="1:13" ht="12" customHeight="1" x14ac:dyDescent="0.2">
      <c r="A6" s="160"/>
      <c r="B6" s="191"/>
      <c r="C6" s="192"/>
      <c r="D6" s="193"/>
      <c r="E6" s="194">
        <f>C6*D6</f>
        <v>0</v>
      </c>
      <c r="F6" s="191"/>
      <c r="G6" s="193"/>
      <c r="H6" s="194">
        <f t="shared" ref="H6:H7" si="0">F6*G6</f>
        <v>0</v>
      </c>
      <c r="I6" s="195"/>
      <c r="J6" s="36"/>
      <c r="K6" s="195"/>
    </row>
    <row r="7" spans="1:13" ht="12" customHeight="1" x14ac:dyDescent="0.2">
      <c r="A7" s="160"/>
      <c r="B7" s="191"/>
      <c r="C7" s="192"/>
      <c r="D7" s="193"/>
      <c r="E7" s="194">
        <f t="shared" ref="E7:E12" si="1">C7*D7</f>
        <v>0</v>
      </c>
      <c r="F7" s="191"/>
      <c r="G7" s="193"/>
      <c r="H7" s="194">
        <f t="shared" si="0"/>
        <v>0</v>
      </c>
      <c r="I7" s="195"/>
      <c r="J7" s="112"/>
      <c r="K7" s="195"/>
    </row>
    <row r="8" spans="1:13" ht="12" customHeight="1" x14ac:dyDescent="0.2">
      <c r="A8" s="160"/>
      <c r="B8" s="191"/>
      <c r="C8" s="192"/>
      <c r="D8" s="193"/>
      <c r="E8" s="194">
        <f t="shared" si="1"/>
        <v>0</v>
      </c>
      <c r="F8" s="191"/>
      <c r="G8" s="193"/>
      <c r="H8" s="194">
        <f>F8*G8</f>
        <v>0</v>
      </c>
      <c r="I8" s="195"/>
      <c r="J8" s="113"/>
      <c r="K8" s="195"/>
    </row>
    <row r="9" spans="1:13" ht="12" customHeight="1" x14ac:dyDescent="0.2">
      <c r="A9" s="160"/>
      <c r="B9" s="196"/>
      <c r="C9" s="192"/>
      <c r="D9" s="193"/>
      <c r="E9" s="194">
        <f t="shared" si="1"/>
        <v>0</v>
      </c>
      <c r="F9" s="191"/>
      <c r="G9" s="193"/>
      <c r="H9" s="194">
        <f t="shared" ref="H9:H12" si="2">F9*G9</f>
        <v>0</v>
      </c>
      <c r="I9" s="195"/>
      <c r="J9" s="38"/>
      <c r="K9" s="195"/>
    </row>
    <row r="10" spans="1:13" ht="12" customHeight="1" x14ac:dyDescent="0.2">
      <c r="A10" s="160"/>
      <c r="B10" s="197"/>
      <c r="C10" s="192"/>
      <c r="D10" s="193"/>
      <c r="E10" s="194">
        <f t="shared" si="1"/>
        <v>0</v>
      </c>
      <c r="F10" s="198"/>
      <c r="G10" s="193"/>
      <c r="H10" s="194">
        <f t="shared" si="2"/>
        <v>0</v>
      </c>
      <c r="I10" s="195"/>
      <c r="J10" s="39"/>
      <c r="K10" s="195"/>
    </row>
    <row r="11" spans="1:13" ht="12" customHeight="1" x14ac:dyDescent="0.2">
      <c r="A11" s="160"/>
      <c r="B11" s="161"/>
      <c r="C11" s="17"/>
      <c r="D11" s="17"/>
      <c r="E11" s="194">
        <f t="shared" si="1"/>
        <v>0</v>
      </c>
      <c r="F11" s="19"/>
      <c r="G11" s="18"/>
      <c r="H11" s="194">
        <f t="shared" si="2"/>
        <v>0</v>
      </c>
      <c r="I11" s="179"/>
      <c r="J11" s="37"/>
      <c r="K11" s="179"/>
      <c r="M11" s="236"/>
    </row>
    <row r="12" spans="1:13" ht="12" customHeight="1" thickBot="1" x14ac:dyDescent="0.25">
      <c r="A12" s="162"/>
      <c r="B12" s="163"/>
      <c r="C12" s="83"/>
      <c r="D12" s="83"/>
      <c r="E12" s="194">
        <f t="shared" si="1"/>
        <v>0</v>
      </c>
      <c r="F12" s="84"/>
      <c r="G12" s="85"/>
      <c r="H12" s="194">
        <f t="shared" si="2"/>
        <v>0</v>
      </c>
      <c r="I12" s="180" t="str">
        <f t="shared" ref="I12:K12" si="3">IF(SUM(E12,H12)=0,"",SUM(E12,H12))</f>
        <v/>
      </c>
      <c r="J12" s="35"/>
      <c r="K12" s="180" t="str">
        <f t="shared" si="3"/>
        <v/>
      </c>
    </row>
    <row r="13" spans="1:13" ht="12.75" customHeight="1" thickBot="1" x14ac:dyDescent="0.25">
      <c r="A13" s="98"/>
      <c r="B13" s="174" t="s">
        <v>1</v>
      </c>
      <c r="C13" s="178">
        <f>SUM(C6:C12)</f>
        <v>0</v>
      </c>
      <c r="D13" s="175"/>
      <c r="E13" s="178">
        <f>SUM(E6:E12)</f>
        <v>0</v>
      </c>
      <c r="F13" s="178">
        <f>SUM(F6:F12)</f>
        <v>0</v>
      </c>
      <c r="G13" s="176"/>
      <c r="H13" s="178">
        <f>SUM(H6:H12)</f>
        <v>0</v>
      </c>
      <c r="I13" s="181">
        <f>SUM(I6:I12)</f>
        <v>0</v>
      </c>
      <c r="J13" s="35"/>
      <c r="K13" s="178">
        <f>SUM(K6:K12)</f>
        <v>0</v>
      </c>
    </row>
    <row r="14" spans="1:13" ht="6" customHeight="1" x14ac:dyDescent="0.2">
      <c r="A14" s="53"/>
      <c r="B14" s="82"/>
      <c r="C14" s="86"/>
      <c r="D14" s="86"/>
      <c r="E14" s="89"/>
      <c r="F14" s="90"/>
      <c r="G14" s="90"/>
      <c r="H14" s="89"/>
      <c r="I14" s="89"/>
      <c r="J14" s="35"/>
      <c r="K14" s="89"/>
    </row>
    <row r="15" spans="1:13" ht="12" customHeight="1" x14ac:dyDescent="0.2">
      <c r="A15" s="53"/>
      <c r="B15" s="82"/>
      <c r="C15" s="86"/>
      <c r="D15" s="86"/>
      <c r="E15" s="89"/>
      <c r="F15" s="90"/>
      <c r="G15" s="90"/>
      <c r="H15" s="89"/>
      <c r="I15" s="89"/>
      <c r="J15" s="35"/>
      <c r="K15" s="89"/>
    </row>
    <row r="16" spans="1:13" ht="15" customHeight="1" x14ac:dyDescent="0.2">
      <c r="A16" s="87" t="s">
        <v>9</v>
      </c>
      <c r="B16" s="51"/>
      <c r="C16" s="51"/>
      <c r="D16" s="21"/>
      <c r="E16" s="89"/>
      <c r="F16" s="90"/>
      <c r="G16" s="90"/>
      <c r="H16" s="89"/>
      <c r="I16" s="49"/>
      <c r="J16" s="35"/>
      <c r="K16" s="233"/>
    </row>
    <row r="17" spans="1:12" ht="15" customHeight="1" x14ac:dyDescent="0.2">
      <c r="A17" s="87"/>
      <c r="B17" s="120" t="s">
        <v>23</v>
      </c>
      <c r="C17" s="122"/>
      <c r="D17" s="88"/>
      <c r="E17" s="89"/>
      <c r="F17" s="90"/>
      <c r="G17" s="90"/>
      <c r="H17" s="89"/>
      <c r="I17" s="182">
        <f>C17*E13</f>
        <v>0</v>
      </c>
      <c r="J17" s="35"/>
      <c r="K17" s="182"/>
    </row>
    <row r="18" spans="1:12" ht="15" customHeight="1" x14ac:dyDescent="0.2">
      <c r="A18" s="87"/>
      <c r="B18" s="120" t="s">
        <v>24</v>
      </c>
      <c r="C18" s="122"/>
      <c r="D18" s="116"/>
      <c r="E18" s="116"/>
      <c r="F18" s="116"/>
      <c r="G18" s="116"/>
      <c r="H18" s="116"/>
      <c r="I18" s="183">
        <f>C18*H13</f>
        <v>0</v>
      </c>
      <c r="J18" s="35"/>
      <c r="K18" s="183"/>
    </row>
    <row r="19" spans="1:12" ht="12.75" customHeight="1" x14ac:dyDescent="0.2">
      <c r="A19" s="64"/>
      <c r="B19" s="82"/>
      <c r="C19" s="117"/>
      <c r="D19" s="117"/>
      <c r="E19" s="118"/>
      <c r="F19" s="119"/>
      <c r="G19" s="119"/>
      <c r="H19" s="118"/>
      <c r="I19" s="118"/>
      <c r="J19" s="34"/>
      <c r="K19" s="118"/>
    </row>
    <row r="20" spans="1:12" ht="12" customHeight="1" x14ac:dyDescent="0.2">
      <c r="A20" s="87"/>
      <c r="B20" s="51"/>
      <c r="C20" s="51"/>
      <c r="D20" s="88"/>
      <c r="E20" s="91"/>
      <c r="F20" s="92"/>
      <c r="G20" s="93"/>
      <c r="H20" s="44"/>
      <c r="I20" s="49"/>
      <c r="J20" s="35"/>
      <c r="K20" s="233"/>
      <c r="L20" s="13"/>
    </row>
    <row r="21" spans="1:12" ht="15" customHeight="1" x14ac:dyDescent="0.2">
      <c r="A21" s="30" t="s">
        <v>19</v>
      </c>
      <c r="B21" s="54" t="s">
        <v>20</v>
      </c>
      <c r="C21" s="54"/>
      <c r="D21" s="54"/>
      <c r="E21" s="54"/>
      <c r="F21" s="54"/>
      <c r="G21" s="54"/>
      <c r="H21" s="54"/>
      <c r="I21" s="55"/>
      <c r="J21" s="35"/>
      <c r="K21" s="223"/>
      <c r="L21" s="13"/>
    </row>
    <row r="22" spans="1:12" ht="15" customHeight="1" x14ac:dyDescent="0.2">
      <c r="A22" s="44"/>
      <c r="B22" s="42"/>
      <c r="C22" s="94"/>
      <c r="D22" s="95" t="s">
        <v>46</v>
      </c>
      <c r="E22" s="184"/>
      <c r="F22" s="94" t="s">
        <v>22</v>
      </c>
      <c r="G22" s="94"/>
      <c r="H22" s="94"/>
      <c r="I22" s="97"/>
      <c r="J22" s="97"/>
      <c r="K22" s="223"/>
      <c r="L22" s="121"/>
    </row>
    <row r="23" spans="1:12" ht="15" customHeight="1" x14ac:dyDescent="0.2">
      <c r="A23" s="44"/>
      <c r="B23" s="42"/>
      <c r="C23" s="94"/>
      <c r="D23" s="95"/>
      <c r="E23" s="96"/>
      <c r="F23" s="94"/>
      <c r="G23" s="94"/>
      <c r="H23" s="94"/>
      <c r="I23" s="97"/>
      <c r="J23" s="97"/>
      <c r="K23" s="223"/>
      <c r="L23" s="121"/>
    </row>
    <row r="24" spans="1:12" ht="15" customHeight="1" x14ac:dyDescent="0.2">
      <c r="A24" s="44"/>
      <c r="B24" s="120" t="s">
        <v>31</v>
      </c>
      <c r="C24" s="94"/>
      <c r="D24" s="95"/>
      <c r="E24" s="96"/>
      <c r="F24" s="94"/>
      <c r="G24" s="94"/>
      <c r="H24" s="94"/>
      <c r="I24" s="182">
        <f>E13-I17</f>
        <v>0</v>
      </c>
      <c r="J24" s="97"/>
      <c r="K24" s="182"/>
      <c r="L24" s="121"/>
    </row>
    <row r="25" spans="1:12" ht="15" customHeight="1" x14ac:dyDescent="0.2">
      <c r="A25" s="44"/>
      <c r="B25" s="120" t="s">
        <v>32</v>
      </c>
      <c r="C25" s="94"/>
      <c r="D25" s="95"/>
      <c r="E25" s="96"/>
      <c r="F25" s="94"/>
      <c r="G25" s="94"/>
      <c r="H25" s="94"/>
      <c r="I25" s="183">
        <f>H13-I18</f>
        <v>0</v>
      </c>
      <c r="J25" s="97"/>
      <c r="K25" s="183"/>
      <c r="L25" s="121"/>
    </row>
    <row r="26" spans="1:12" ht="15" customHeight="1" x14ac:dyDescent="0.2">
      <c r="A26" s="44"/>
      <c r="B26" s="120"/>
      <c r="C26" s="94"/>
      <c r="D26" s="95"/>
      <c r="E26" s="96"/>
      <c r="F26" s="94"/>
      <c r="G26" s="94"/>
      <c r="H26" s="94"/>
      <c r="I26" s="97"/>
      <c r="J26" s="97"/>
      <c r="K26" s="216"/>
      <c r="L26" s="121"/>
    </row>
    <row r="27" spans="1:12" ht="15" customHeight="1" x14ac:dyDescent="0.2">
      <c r="A27" s="44"/>
      <c r="B27" s="120"/>
      <c r="C27" s="94"/>
      <c r="D27" s="95"/>
      <c r="E27" s="96"/>
      <c r="F27" s="94"/>
      <c r="G27" s="94"/>
      <c r="H27" s="94"/>
      <c r="I27" s="97"/>
      <c r="J27" s="97"/>
      <c r="K27" s="40"/>
      <c r="L27" s="121"/>
    </row>
    <row r="28" spans="1:12" ht="15" customHeight="1" x14ac:dyDescent="0.2">
      <c r="A28" s="44"/>
      <c r="B28" s="120"/>
      <c r="C28" s="94"/>
      <c r="D28" s="95"/>
      <c r="E28" s="96"/>
      <c r="F28" s="94"/>
      <c r="G28" s="94"/>
      <c r="H28" s="94"/>
      <c r="I28" s="97"/>
      <c r="J28" s="97"/>
      <c r="K28" s="40"/>
      <c r="L28" s="121"/>
    </row>
    <row r="29" spans="1:12" ht="15" customHeight="1" x14ac:dyDescent="0.2">
      <c r="A29" s="44"/>
      <c r="B29" s="120"/>
      <c r="C29" s="94"/>
      <c r="D29" s="95"/>
      <c r="E29" s="96"/>
      <c r="F29" s="94"/>
      <c r="G29" s="94"/>
      <c r="H29" s="94"/>
      <c r="I29" s="97"/>
      <c r="J29" s="97"/>
      <c r="K29" s="40"/>
      <c r="L29" s="121"/>
    </row>
    <row r="30" spans="1:12" ht="15" customHeight="1" x14ac:dyDescent="0.2">
      <c r="A30" s="44"/>
      <c r="B30" s="120"/>
      <c r="C30" s="94"/>
      <c r="D30" s="95"/>
      <c r="E30" s="96"/>
      <c r="F30" s="94"/>
      <c r="G30" s="94"/>
      <c r="H30" s="94"/>
      <c r="I30" s="97"/>
      <c r="J30" s="97"/>
      <c r="K30" s="40"/>
      <c r="L30" s="121"/>
    </row>
    <row r="31" spans="1:12" ht="15" customHeight="1" x14ac:dyDescent="0.2">
      <c r="A31" s="44"/>
      <c r="B31" s="120"/>
      <c r="C31" s="94"/>
      <c r="D31" s="95"/>
      <c r="E31" s="96"/>
      <c r="F31" s="94"/>
      <c r="G31" s="94"/>
      <c r="H31" s="94"/>
      <c r="I31" s="97"/>
      <c r="J31" s="97"/>
      <c r="K31" s="40"/>
      <c r="L31" s="121"/>
    </row>
    <row r="32" spans="1:12" ht="15" customHeight="1" x14ac:dyDescent="0.2">
      <c r="A32" s="44"/>
      <c r="B32" s="120"/>
      <c r="C32" s="94"/>
      <c r="D32" s="95"/>
      <c r="E32" s="96"/>
      <c r="F32" s="94"/>
      <c r="G32" s="94"/>
      <c r="H32" s="94"/>
      <c r="I32" s="97"/>
      <c r="J32" s="97"/>
      <c r="K32" s="40"/>
      <c r="L32" s="121"/>
    </row>
    <row r="33" spans="1:12" ht="15" customHeight="1" x14ac:dyDescent="0.2">
      <c r="A33" s="44"/>
      <c r="B33" s="42"/>
      <c r="C33" s="94"/>
      <c r="D33" s="95"/>
      <c r="E33" s="96"/>
      <c r="F33" s="94"/>
      <c r="G33" s="94"/>
      <c r="H33" s="94"/>
      <c r="I33" s="97"/>
      <c r="J33" s="97"/>
      <c r="K33" s="40"/>
      <c r="L33" s="121"/>
    </row>
    <row r="34" spans="1:12" ht="15" customHeight="1" x14ac:dyDescent="0.2">
      <c r="A34" s="44"/>
      <c r="B34" s="42"/>
      <c r="C34" s="94"/>
      <c r="D34" s="95"/>
      <c r="E34" s="96"/>
      <c r="F34" s="94"/>
      <c r="G34" s="94"/>
      <c r="H34" s="94"/>
      <c r="I34" s="97"/>
      <c r="J34" s="97"/>
      <c r="K34" s="40"/>
      <c r="L34" s="121"/>
    </row>
    <row r="35" spans="1:12" ht="15" customHeight="1" x14ac:dyDescent="0.2">
      <c r="C35" s="94"/>
      <c r="D35" s="95"/>
      <c r="E35" s="96"/>
      <c r="F35" s="94"/>
      <c r="G35" s="94"/>
      <c r="H35" s="94"/>
      <c r="I35" s="97"/>
      <c r="J35" s="97"/>
      <c r="K35" s="40"/>
      <c r="L35" s="121"/>
    </row>
    <row r="36" spans="1:12" ht="12.75" customHeight="1" x14ac:dyDescent="0.2">
      <c r="C36" s="94"/>
      <c r="D36" s="95"/>
      <c r="E36" s="96"/>
      <c r="F36" s="94"/>
      <c r="G36" s="94"/>
      <c r="H36" s="94"/>
      <c r="I36" s="97"/>
      <c r="J36" s="97"/>
      <c r="K36" s="40"/>
      <c r="L36" s="121"/>
    </row>
    <row r="51" spans="1:2" x14ac:dyDescent="0.2">
      <c r="A51" s="45"/>
      <c r="B51" s="46"/>
    </row>
    <row r="52" spans="1:2" x14ac:dyDescent="0.2">
      <c r="A52" s="65"/>
      <c r="B52" s="46"/>
    </row>
  </sheetData>
  <mergeCells count="7">
    <mergeCell ref="K1:K2"/>
    <mergeCell ref="K3:K4"/>
    <mergeCell ref="A3:A4"/>
    <mergeCell ref="B3:B4"/>
    <mergeCell ref="I3:I4"/>
    <mergeCell ref="F3:H3"/>
    <mergeCell ref="C3:E3"/>
  </mergeCells>
  <phoneticPr fontId="0" type="noConversion"/>
  <conditionalFormatting sqref="J10:J11 C19:I19 C14:D15 C11:D12 E14:H17 I14:I15 F11:G12 I11:I12">
    <cfRule type="cellIs" dxfId="24" priority="8" stopIfTrue="1" operator="equal">
      <formula>0</formula>
    </cfRule>
  </conditionalFormatting>
  <conditionalFormatting sqref="C6:G6 C7:D10 F8:I8 E7:E12 F7:G7 I6:I7 F9:G10 I9:I10">
    <cfRule type="cellIs" dxfId="23" priority="7" stopIfTrue="1" operator="equal">
      <formula>0</formula>
    </cfRule>
  </conditionalFormatting>
  <conditionalFormatting sqref="K6:K10">
    <cfRule type="cellIs" dxfId="22" priority="5" stopIfTrue="1" operator="equal">
      <formula>0</formula>
    </cfRule>
  </conditionalFormatting>
  <conditionalFormatting sqref="K19 K11:K12 K14:K15">
    <cfRule type="cellIs" dxfId="21" priority="6" stopIfTrue="1" operator="equal">
      <formula>0</formula>
    </cfRule>
  </conditionalFormatting>
  <conditionalFormatting sqref="K11:K12">
    <cfRule type="cellIs" dxfId="20" priority="4" stopIfTrue="1" operator="equal">
      <formula>0</formula>
    </cfRule>
  </conditionalFormatting>
  <conditionalFormatting sqref="K6:K10">
    <cfRule type="cellIs" dxfId="19" priority="3" stopIfTrue="1" operator="equal">
      <formula>0</formula>
    </cfRule>
  </conditionalFormatting>
  <conditionalFormatting sqref="H6:H7">
    <cfRule type="cellIs" dxfId="18" priority="2" stopIfTrue="1" operator="equal">
      <formula>0</formula>
    </cfRule>
  </conditionalFormatting>
  <conditionalFormatting sqref="H9:H12">
    <cfRule type="cellIs" dxfId="17" priority="1" stopIfTrue="1" operator="equal">
      <formula>0</formula>
    </cfRule>
  </conditionalFormatting>
  <printOptions horizontalCentered="1"/>
  <pageMargins left="0" right="0" top="0.98425196850393704" bottom="0" header="0.19685039370078741" footer="0.39370078740157483"/>
  <pageSetup paperSize="9" scale="97" orientation="portrait" horizontalDpi="300" verticalDpi="300" r:id="rId1"/>
  <headerFooter alignWithMargins="0">
    <oddHeader>&amp;L&amp;"Arial CE,Kursywa"&amp;8&amp;F&amp;R&amp;"Arial CE,Pogrubiony"&amp;A</oddHeader>
    <oddFooter>&amp;C&amp;"Arial CE,Kursywa"&amp;8&amp;D&amp;R&amp;P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W41"/>
  <sheetViews>
    <sheetView view="pageBreakPreview" topLeftCell="A10" zoomScaleNormal="100" zoomScaleSheetLayoutView="100" workbookViewId="0">
      <selection activeCell="Q21" sqref="Q21"/>
    </sheetView>
  </sheetViews>
  <sheetFormatPr defaultRowHeight="12.75" x14ac:dyDescent="0.2"/>
  <cols>
    <col min="1" max="2" width="2.7109375" style="42" customWidth="1"/>
    <col min="3" max="3" width="1.42578125" style="42" customWidth="1"/>
    <col min="4" max="4" width="1.7109375" style="42" customWidth="1"/>
    <col min="5" max="5" width="6.5703125" style="42" customWidth="1"/>
    <col min="6" max="6" width="15.140625" style="42" customWidth="1"/>
    <col min="7" max="8" width="2.85546875" style="42" customWidth="1"/>
    <col min="9" max="9" width="8.42578125" style="42" customWidth="1"/>
    <col min="10" max="10" width="4" style="42" customWidth="1"/>
    <col min="11" max="11" width="3.140625" style="42" customWidth="1"/>
    <col min="12" max="12" width="3.7109375" style="42" customWidth="1"/>
    <col min="13" max="13" width="23.140625" style="25" customWidth="1"/>
    <col min="14" max="14" width="6" style="42" customWidth="1"/>
    <col min="15" max="15" width="8.7109375" style="25" customWidth="1"/>
    <col min="16" max="16" width="1" style="221" customWidth="1"/>
    <col min="17" max="17" width="11.28515625" style="48" customWidth="1"/>
    <col min="18" max="18" width="14" style="61" customWidth="1"/>
    <col min="19" max="19" width="7.42578125" style="42" customWidth="1"/>
    <col min="20" max="20" width="11.140625" style="42" customWidth="1"/>
    <col min="21" max="22" width="8.28515625" style="73" customWidth="1"/>
    <col min="23" max="23" width="9.140625" style="2"/>
  </cols>
  <sheetData>
    <row r="1" spans="1:23" ht="28.5" customHeight="1" x14ac:dyDescent="0.2">
      <c r="A1" s="237" t="s">
        <v>52</v>
      </c>
      <c r="B1" s="234"/>
      <c r="C1" s="234"/>
      <c r="D1" s="234"/>
      <c r="E1" s="234"/>
      <c r="F1" s="234"/>
      <c r="G1" s="234"/>
      <c r="H1" s="234"/>
      <c r="I1" s="234"/>
      <c r="J1" s="234"/>
      <c r="K1" s="234"/>
      <c r="L1" s="234"/>
      <c r="M1" s="234"/>
      <c r="N1" s="234"/>
      <c r="O1" s="114"/>
      <c r="P1" s="238"/>
      <c r="Q1" s="376" t="s">
        <v>73</v>
      </c>
    </row>
    <row r="2" spans="1:23" ht="12.75" customHeight="1" x14ac:dyDescent="0.2">
      <c r="A2" s="234"/>
      <c r="B2" s="234"/>
      <c r="C2" s="234"/>
      <c r="D2" s="234"/>
      <c r="E2" s="234"/>
      <c r="F2" s="234"/>
      <c r="G2" s="234"/>
      <c r="H2" s="234"/>
      <c r="I2" s="234"/>
      <c r="J2" s="234"/>
      <c r="K2" s="234"/>
      <c r="L2" s="234"/>
      <c r="M2" s="234"/>
      <c r="N2" s="234"/>
      <c r="O2" s="199" t="s">
        <v>71</v>
      </c>
      <c r="P2" s="239"/>
      <c r="Q2" s="377"/>
      <c r="R2" s="401"/>
      <c r="S2" s="401"/>
      <c r="T2" s="401"/>
      <c r="U2" s="401"/>
      <c r="V2" s="401"/>
    </row>
    <row r="3" spans="1:23" ht="30" customHeight="1" x14ac:dyDescent="0.2">
      <c r="A3" s="323">
        <v>1</v>
      </c>
      <c r="B3" s="403" t="s">
        <v>70</v>
      </c>
      <c r="C3" s="403"/>
      <c r="D3" s="403"/>
      <c r="E3" s="403"/>
      <c r="F3" s="403"/>
      <c r="G3" s="403"/>
      <c r="H3" s="403"/>
      <c r="I3" s="403"/>
      <c r="J3" s="403"/>
      <c r="K3" s="403"/>
      <c r="L3" s="403"/>
      <c r="M3" s="403"/>
      <c r="N3" s="403"/>
      <c r="O3" s="186">
        <f>'Zał. Nr 1a.3'!G12+'Zał. Nr 1a.4'!G12</f>
        <v>0</v>
      </c>
      <c r="P3" s="324"/>
      <c r="Q3" s="61"/>
      <c r="R3" s="62"/>
      <c r="S3" s="62"/>
      <c r="T3" s="63"/>
      <c r="U3" s="63"/>
      <c r="V3" s="214"/>
      <c r="W3"/>
    </row>
    <row r="4" spans="1:23" ht="26.25" customHeight="1" x14ac:dyDescent="0.2">
      <c r="A4" s="323" t="s">
        <v>74</v>
      </c>
      <c r="B4" s="397" t="s">
        <v>75</v>
      </c>
      <c r="C4" s="397"/>
      <c r="D4" s="397"/>
      <c r="E4" s="397"/>
      <c r="F4" s="397"/>
      <c r="G4" s="398" t="s">
        <v>53</v>
      </c>
      <c r="H4" s="397"/>
      <c r="I4" s="399" t="s">
        <v>35</v>
      </c>
      <c r="J4" s="399"/>
      <c r="K4" s="67"/>
      <c r="L4" s="67"/>
      <c r="M4" s="67"/>
      <c r="N4" s="305"/>
      <c r="O4" s="187">
        <f>O3*8.5/100</f>
        <v>0</v>
      </c>
      <c r="P4" s="324"/>
      <c r="Q4" s="61"/>
      <c r="R4" s="62"/>
      <c r="S4" s="62"/>
      <c r="T4" s="63"/>
      <c r="U4" s="63"/>
      <c r="V4" s="214"/>
      <c r="W4"/>
    </row>
    <row r="5" spans="1:23" ht="30" customHeight="1" x14ac:dyDescent="0.2">
      <c r="A5" s="323">
        <v>3</v>
      </c>
      <c r="B5" s="303" t="s">
        <v>0</v>
      </c>
      <c r="C5" s="303"/>
      <c r="D5" s="400">
        <f>'[1]Zał. Nr 1'!$O$3</f>
        <v>0.19639999999999999</v>
      </c>
      <c r="E5" s="400"/>
      <c r="F5" s="303" t="s">
        <v>76</v>
      </c>
      <c r="G5" s="303"/>
      <c r="H5" s="66"/>
      <c r="I5" s="66"/>
      <c r="J5" s="66"/>
      <c r="K5" s="66"/>
      <c r="L5" s="66"/>
      <c r="N5" s="306"/>
      <c r="O5" s="186">
        <f>(O3+O4)*19.64/100</f>
        <v>0</v>
      </c>
      <c r="P5" s="325"/>
      <c r="Q5" s="61"/>
      <c r="R5" s="62"/>
      <c r="S5" s="62"/>
      <c r="T5" s="63"/>
      <c r="U5" s="63"/>
      <c r="V5" s="214"/>
      <c r="W5"/>
    </row>
    <row r="6" spans="1:23" ht="30" customHeight="1" x14ac:dyDescent="0.2">
      <c r="A6" s="323">
        <v>4</v>
      </c>
      <c r="B6" s="303" t="s">
        <v>77</v>
      </c>
      <c r="C6" s="303"/>
      <c r="D6" s="326"/>
      <c r="E6" s="326"/>
      <c r="F6" s="303"/>
      <c r="G6" s="303"/>
      <c r="H6" s="66"/>
      <c r="I6" s="66"/>
      <c r="J6" s="66"/>
      <c r="K6" s="66"/>
      <c r="L6" s="66"/>
      <c r="N6" s="306"/>
      <c r="O6" s="187">
        <f>J6*1.5/100</f>
        <v>0</v>
      </c>
      <c r="P6" s="325"/>
      <c r="Q6" s="61"/>
      <c r="R6" s="62"/>
      <c r="S6" s="62"/>
      <c r="T6" s="63"/>
      <c r="U6" s="63"/>
      <c r="V6" s="214"/>
      <c r="W6"/>
    </row>
    <row r="7" spans="1:23" ht="30" customHeight="1" x14ac:dyDescent="0.2">
      <c r="A7" s="323">
        <v>5</v>
      </c>
      <c r="B7" s="403" t="s">
        <v>84</v>
      </c>
      <c r="C7" s="403"/>
      <c r="D7" s="403"/>
      <c r="E7" s="403"/>
      <c r="F7" s="403"/>
      <c r="G7" s="403"/>
      <c r="H7" s="403"/>
      <c r="I7" s="403"/>
      <c r="J7" s="403"/>
      <c r="K7" s="403"/>
      <c r="L7" s="403"/>
      <c r="M7" s="403"/>
      <c r="N7" s="306"/>
      <c r="O7" s="186">
        <f>'Zał. Nr 1a.5 '!F12</f>
        <v>0</v>
      </c>
      <c r="P7" s="325"/>
      <c r="Q7" s="61"/>
      <c r="R7" s="62"/>
      <c r="S7" s="62"/>
      <c r="T7" s="63"/>
      <c r="U7" s="63"/>
      <c r="V7" s="214"/>
      <c r="W7"/>
    </row>
    <row r="8" spans="1:23" ht="30" customHeight="1" x14ac:dyDescent="0.2">
      <c r="A8" s="323">
        <v>6</v>
      </c>
      <c r="B8" s="303" t="s">
        <v>0</v>
      </c>
      <c r="C8" s="303"/>
      <c r="D8" s="400">
        <f>'[1]Zał. Nr 1'!$O$3</f>
        <v>0.19639999999999999</v>
      </c>
      <c r="E8" s="400"/>
      <c r="F8" s="303" t="s">
        <v>78</v>
      </c>
      <c r="G8" s="303"/>
      <c r="H8" s="304"/>
      <c r="I8" s="304"/>
      <c r="J8" s="304"/>
      <c r="K8" s="304"/>
      <c r="L8" s="304"/>
      <c r="M8" s="304"/>
      <c r="N8" s="306"/>
      <c r="O8" s="187">
        <f>O7*19.64/100</f>
        <v>0</v>
      </c>
      <c r="P8" s="325"/>
      <c r="Q8" s="61"/>
      <c r="R8" s="62"/>
      <c r="S8" s="62"/>
      <c r="T8" s="63"/>
      <c r="U8" s="63"/>
      <c r="V8" s="214"/>
      <c r="W8"/>
    </row>
    <row r="9" spans="1:23" ht="30" customHeight="1" x14ac:dyDescent="0.2">
      <c r="A9" s="323">
        <v>7</v>
      </c>
      <c r="B9" s="303" t="s">
        <v>77</v>
      </c>
      <c r="C9" s="303"/>
      <c r="D9" s="326"/>
      <c r="E9" s="326"/>
      <c r="F9" s="303"/>
      <c r="G9" s="303"/>
      <c r="H9" s="304"/>
      <c r="I9" s="304"/>
      <c r="J9" s="304"/>
      <c r="K9" s="304"/>
      <c r="L9" s="304"/>
      <c r="M9" s="304"/>
      <c r="N9" s="306"/>
      <c r="O9" s="186">
        <f>J9*1.5/100</f>
        <v>0</v>
      </c>
      <c r="P9" s="325"/>
      <c r="Q9" s="61"/>
      <c r="R9" s="62"/>
      <c r="S9" s="62"/>
      <c r="T9" s="63"/>
      <c r="U9" s="63"/>
      <c r="V9" s="214"/>
      <c r="W9"/>
    </row>
    <row r="10" spans="1:23" ht="30" customHeight="1" x14ac:dyDescent="0.2">
      <c r="A10" s="323">
        <v>8</v>
      </c>
      <c r="B10" s="403" t="s">
        <v>85</v>
      </c>
      <c r="C10" s="399"/>
      <c r="D10" s="399"/>
      <c r="E10" s="399"/>
      <c r="F10" s="399"/>
      <c r="G10" s="399"/>
      <c r="H10" s="399"/>
      <c r="I10" s="399"/>
      <c r="J10" s="399"/>
      <c r="K10" s="399"/>
      <c r="L10" s="399"/>
      <c r="M10" s="399"/>
      <c r="N10" s="399"/>
      <c r="O10" s="186">
        <f>'Zał. Nr 1a. 6'!F9</f>
        <v>0</v>
      </c>
      <c r="P10" s="327"/>
      <c r="Q10" s="61"/>
      <c r="R10" s="46"/>
      <c r="S10" s="46"/>
      <c r="T10" s="63"/>
      <c r="U10" s="63"/>
      <c r="V10" s="214"/>
      <c r="W10"/>
    </row>
    <row r="11" spans="1:23" ht="30" customHeight="1" x14ac:dyDescent="0.2">
      <c r="A11" s="323">
        <v>9</v>
      </c>
      <c r="B11" s="397" t="s">
        <v>75</v>
      </c>
      <c r="C11" s="397"/>
      <c r="D11" s="397"/>
      <c r="E11" s="397"/>
      <c r="F11" s="397"/>
      <c r="G11" s="398" t="s">
        <v>53</v>
      </c>
      <c r="H11" s="397"/>
      <c r="I11" s="399" t="s">
        <v>79</v>
      </c>
      <c r="J11" s="399"/>
      <c r="K11" s="67"/>
      <c r="L11" s="303"/>
      <c r="M11" s="303"/>
      <c r="N11" s="303"/>
      <c r="O11" s="186">
        <f>O10*8.5/100</f>
        <v>0</v>
      </c>
      <c r="P11" s="327"/>
      <c r="Q11" s="61"/>
      <c r="R11" s="46"/>
      <c r="S11" s="46"/>
      <c r="T11" s="63"/>
      <c r="U11" s="63"/>
      <c r="V11" s="214"/>
      <c r="W11"/>
    </row>
    <row r="12" spans="1:23" ht="30" customHeight="1" x14ac:dyDescent="0.2">
      <c r="A12" s="323">
        <v>10</v>
      </c>
      <c r="B12" s="303" t="s">
        <v>0</v>
      </c>
      <c r="C12" s="303"/>
      <c r="D12" s="400">
        <f>'[1]Zał. Nr 1'!$O$3</f>
        <v>0.19639999999999999</v>
      </c>
      <c r="E12" s="400"/>
      <c r="F12" s="303" t="s">
        <v>86</v>
      </c>
      <c r="G12" s="303"/>
      <c r="H12" s="66"/>
      <c r="I12" s="66"/>
      <c r="J12" s="66"/>
      <c r="K12" s="66"/>
      <c r="L12" s="303"/>
      <c r="M12" s="303"/>
      <c r="N12" s="303"/>
      <c r="O12" s="186">
        <f>(O10+O11)*19.64/100</f>
        <v>0</v>
      </c>
      <c r="P12" s="327"/>
      <c r="Q12" s="61"/>
      <c r="R12" s="46"/>
      <c r="S12" s="46"/>
      <c r="T12" s="63"/>
      <c r="U12" s="63"/>
      <c r="V12" s="214"/>
      <c r="W12"/>
    </row>
    <row r="13" spans="1:23" ht="30" customHeight="1" x14ac:dyDescent="0.2">
      <c r="A13" s="323">
        <v>11</v>
      </c>
      <c r="B13" s="303" t="s">
        <v>77</v>
      </c>
      <c r="C13" s="303"/>
      <c r="D13" s="326"/>
      <c r="E13" s="326"/>
      <c r="F13" s="303"/>
      <c r="G13" s="303"/>
      <c r="H13" s="66"/>
      <c r="I13" s="66"/>
      <c r="J13" s="66"/>
      <c r="K13" s="66"/>
      <c r="L13" s="303"/>
      <c r="M13" s="303"/>
      <c r="N13" s="303"/>
      <c r="O13" s="186">
        <f>J13*1.5/100</f>
        <v>0</v>
      </c>
      <c r="P13" s="327"/>
      <c r="Q13" s="61"/>
      <c r="R13" s="46"/>
      <c r="S13" s="46"/>
      <c r="T13" s="63"/>
      <c r="U13" s="63"/>
      <c r="V13" s="214"/>
      <c r="W13"/>
    </row>
    <row r="14" spans="1:23" ht="30" customHeight="1" x14ac:dyDescent="0.2">
      <c r="A14" s="323">
        <v>12</v>
      </c>
      <c r="B14" s="403" t="s">
        <v>87</v>
      </c>
      <c r="C14" s="403"/>
      <c r="D14" s="403"/>
      <c r="E14" s="403"/>
      <c r="F14" s="403"/>
      <c r="G14" s="403"/>
      <c r="H14" s="403"/>
      <c r="I14" s="403"/>
      <c r="J14" s="403"/>
      <c r="K14" s="403"/>
      <c r="L14" s="403"/>
      <c r="M14" s="403"/>
      <c r="N14" s="306"/>
      <c r="O14" s="186">
        <f>'Zał. Nr 1a. 7'!F17</f>
        <v>0</v>
      </c>
      <c r="P14" s="328"/>
      <c r="Q14" s="61"/>
      <c r="R14" s="46"/>
      <c r="S14" s="46"/>
      <c r="T14" s="63"/>
      <c r="U14" s="63"/>
      <c r="V14" s="214"/>
      <c r="W14"/>
    </row>
    <row r="15" spans="1:23" ht="30" customHeight="1" x14ac:dyDescent="0.2">
      <c r="A15" s="323">
        <v>13</v>
      </c>
      <c r="B15" s="303" t="s">
        <v>0</v>
      </c>
      <c r="C15" s="303"/>
      <c r="D15" s="326"/>
      <c r="E15" s="326" t="s">
        <v>80</v>
      </c>
      <c r="F15" s="303" t="s">
        <v>81</v>
      </c>
      <c r="G15" s="303"/>
      <c r="H15" s="66"/>
      <c r="I15" s="66"/>
      <c r="J15" s="66"/>
      <c r="K15" s="66"/>
      <c r="L15" s="66"/>
      <c r="N15" s="306"/>
      <c r="O15" s="186">
        <f>O14*19.64/100</f>
        <v>0</v>
      </c>
      <c r="P15" s="328"/>
      <c r="Q15" s="61"/>
      <c r="R15" s="46"/>
      <c r="S15" s="46"/>
      <c r="T15" s="63"/>
      <c r="U15" s="63"/>
      <c r="V15" s="214"/>
      <c r="W15"/>
    </row>
    <row r="16" spans="1:23" ht="30" customHeight="1" x14ac:dyDescent="0.2">
      <c r="A16" s="323">
        <v>14</v>
      </c>
      <c r="B16" s="303" t="s">
        <v>77</v>
      </c>
      <c r="C16" s="303"/>
      <c r="D16" s="326"/>
      <c r="E16" s="326"/>
      <c r="F16" s="303"/>
      <c r="G16" s="303"/>
      <c r="H16" s="66"/>
      <c r="I16" s="66"/>
      <c r="J16" s="66"/>
      <c r="K16" s="66"/>
      <c r="L16" s="66"/>
      <c r="N16" s="306"/>
      <c r="O16" s="186">
        <f>J16*1.5/100</f>
        <v>0</v>
      </c>
      <c r="P16" s="328"/>
      <c r="Q16" s="61"/>
      <c r="R16" s="46"/>
      <c r="S16" s="46"/>
      <c r="T16" s="63"/>
      <c r="U16" s="63"/>
      <c r="V16" s="214"/>
      <c r="W16"/>
    </row>
    <row r="17" spans="1:23" ht="30" customHeight="1" x14ac:dyDescent="0.2">
      <c r="A17" s="323">
        <v>15</v>
      </c>
      <c r="B17" s="403" t="s">
        <v>88</v>
      </c>
      <c r="C17" s="399"/>
      <c r="D17" s="399"/>
      <c r="E17" s="399"/>
      <c r="F17" s="399"/>
      <c r="G17" s="399"/>
      <c r="H17" s="399"/>
      <c r="I17" s="399"/>
      <c r="J17" s="399"/>
      <c r="K17" s="399"/>
      <c r="L17" s="399"/>
      <c r="M17" s="399"/>
      <c r="N17" s="399"/>
      <c r="O17" s="186">
        <f>'Zał. Nr 1a. 8'!F17</f>
        <v>0</v>
      </c>
      <c r="P17" s="328"/>
      <c r="Q17" s="61"/>
      <c r="R17" s="46"/>
      <c r="S17" s="46"/>
      <c r="T17" s="63"/>
      <c r="U17" s="63"/>
      <c r="V17" s="214"/>
      <c r="W17"/>
    </row>
    <row r="18" spans="1:23" ht="30" customHeight="1" x14ac:dyDescent="0.2">
      <c r="A18" s="323">
        <v>16</v>
      </c>
      <c r="B18" s="303" t="s">
        <v>77</v>
      </c>
      <c r="C18" s="303"/>
      <c r="D18" s="303"/>
      <c r="E18" s="303"/>
      <c r="F18" s="303"/>
      <c r="G18" s="303"/>
      <c r="H18" s="303"/>
      <c r="I18" s="303"/>
      <c r="J18" s="303"/>
      <c r="K18" s="303"/>
      <c r="L18" s="303"/>
      <c r="M18" s="303"/>
      <c r="N18" s="303"/>
      <c r="O18" s="186">
        <f>J18*1.5/100</f>
        <v>0</v>
      </c>
      <c r="P18" s="328"/>
      <c r="Q18" s="61"/>
      <c r="R18" s="46"/>
      <c r="S18" s="46"/>
      <c r="T18" s="63"/>
      <c r="U18" s="63"/>
      <c r="V18" s="214"/>
      <c r="W18"/>
    </row>
    <row r="19" spans="1:23" ht="30" customHeight="1" x14ac:dyDescent="0.2">
      <c r="A19" s="323">
        <v>17</v>
      </c>
      <c r="B19" s="404" t="s">
        <v>89</v>
      </c>
      <c r="C19" s="404"/>
      <c r="D19" s="404"/>
      <c r="E19" s="404"/>
      <c r="F19" s="404"/>
      <c r="G19" s="404"/>
      <c r="H19" s="404"/>
      <c r="I19" s="404"/>
      <c r="J19" s="404"/>
      <c r="K19" s="404"/>
      <c r="L19" s="404"/>
      <c r="M19" s="405"/>
      <c r="N19" s="405"/>
      <c r="O19" s="186">
        <f>'Zał. Nr 1a. 9'!G18</f>
        <v>0</v>
      </c>
      <c r="P19" s="48"/>
      <c r="Q19" s="61"/>
      <c r="R19" s="46"/>
      <c r="S19" s="46"/>
      <c r="T19" s="63"/>
      <c r="U19" s="63"/>
      <c r="V19" s="214"/>
      <c r="W19"/>
    </row>
    <row r="20" spans="1:23" ht="30" customHeight="1" x14ac:dyDescent="0.2">
      <c r="A20" s="323">
        <v>18</v>
      </c>
      <c r="B20" s="67" t="s">
        <v>90</v>
      </c>
      <c r="C20" s="67"/>
      <c r="D20" s="67"/>
      <c r="E20" s="67"/>
      <c r="F20" s="67"/>
      <c r="G20" s="67"/>
      <c r="H20" s="67"/>
      <c r="I20" s="67"/>
      <c r="J20" s="67"/>
      <c r="K20" s="67"/>
      <c r="L20" s="67"/>
      <c r="M20" s="68"/>
      <c r="N20" s="68"/>
      <c r="O20" s="186">
        <f>'Zał. Nr 1a.10'!F12</f>
        <v>0</v>
      </c>
      <c r="P20" s="48"/>
      <c r="Q20" s="69"/>
      <c r="R20" s="46"/>
      <c r="S20" s="46"/>
      <c r="T20" s="63"/>
      <c r="U20" s="63"/>
      <c r="V20" s="214"/>
      <c r="W20"/>
    </row>
    <row r="21" spans="1:23" ht="30" customHeight="1" x14ac:dyDescent="0.2">
      <c r="A21" s="323">
        <v>19</v>
      </c>
      <c r="B21" s="70" t="s">
        <v>82</v>
      </c>
      <c r="C21" s="70"/>
      <c r="D21" s="70"/>
      <c r="E21" s="70"/>
      <c r="F21" s="70"/>
      <c r="G21" s="70"/>
      <c r="H21" s="70"/>
      <c r="I21" s="70"/>
      <c r="J21" s="70"/>
      <c r="K21" s="70"/>
      <c r="L21" s="70"/>
      <c r="M21" s="217"/>
      <c r="N21" s="217"/>
      <c r="O21" s="185">
        <f>SUM(O3:O20)</f>
        <v>0</v>
      </c>
      <c r="P21" s="185">
        <f>SUM(P3:P20)</f>
        <v>0</v>
      </c>
      <c r="Q21" s="185">
        <f>SUM(Q3:Q20)</f>
        <v>0</v>
      </c>
      <c r="R21" s="46"/>
      <c r="S21" s="46"/>
      <c r="T21" s="63"/>
      <c r="U21" s="63"/>
      <c r="V21" s="214"/>
      <c r="W21"/>
    </row>
    <row r="22" spans="1:23" ht="30" customHeight="1" x14ac:dyDescent="0.2">
      <c r="A22" s="402" t="s">
        <v>83</v>
      </c>
      <c r="B22" s="402"/>
      <c r="C22" s="402"/>
      <c r="D22" s="402"/>
      <c r="E22" s="402"/>
      <c r="F22" s="402"/>
      <c r="G22" s="402"/>
      <c r="H22" s="402"/>
      <c r="I22" s="402"/>
      <c r="J22" s="402"/>
      <c r="K22" s="402"/>
      <c r="L22" s="402"/>
      <c r="M22" s="402"/>
      <c r="N22" s="402"/>
      <c r="O22" s="402"/>
      <c r="P22" s="240"/>
      <c r="R22" s="71"/>
      <c r="S22" s="46"/>
      <c r="T22" s="46"/>
      <c r="U22" s="63"/>
      <c r="V22" s="63"/>
      <c r="W22" s="214"/>
    </row>
    <row r="23" spans="1:23" ht="30" customHeight="1" x14ac:dyDescent="0.2">
      <c r="A23" s="302"/>
      <c r="B23" s="153"/>
      <c r="C23" s="153"/>
      <c r="D23" s="153"/>
      <c r="E23" s="153"/>
      <c r="F23" s="153"/>
      <c r="G23" s="217"/>
      <c r="H23" s="120"/>
      <c r="I23" s="120"/>
      <c r="J23" s="43"/>
      <c r="K23" s="43"/>
      <c r="L23" s="43"/>
      <c r="M23" s="217"/>
      <c r="N23" s="217"/>
      <c r="O23" s="156"/>
      <c r="P23" s="240"/>
      <c r="R23" s="71"/>
      <c r="S23" s="72"/>
      <c r="T23" s="72"/>
      <c r="U23" s="71"/>
      <c r="V23" s="71"/>
    </row>
    <row r="24" spans="1:23" ht="30" customHeight="1" x14ac:dyDescent="0.2">
      <c r="A24" s="302"/>
      <c r="B24" s="153"/>
      <c r="C24" s="153"/>
      <c r="D24" s="153"/>
      <c r="E24" s="153"/>
      <c r="F24" s="153"/>
      <c r="G24" s="217"/>
      <c r="H24" s="120"/>
      <c r="I24" s="120"/>
      <c r="J24" s="43"/>
      <c r="K24" s="43"/>
      <c r="L24" s="43"/>
      <c r="M24" s="217"/>
      <c r="N24" s="217"/>
      <c r="O24" s="156"/>
      <c r="P24" s="240"/>
      <c r="R24" s="71"/>
      <c r="S24" s="72"/>
      <c r="T24" s="72"/>
      <c r="U24" s="71"/>
      <c r="V24" s="71"/>
    </row>
    <row r="25" spans="1:23" ht="30" customHeight="1" x14ac:dyDescent="0.2">
      <c r="A25" s="302"/>
      <c r="B25" s="153"/>
      <c r="C25" s="153"/>
      <c r="D25" s="153"/>
      <c r="E25" s="153"/>
      <c r="F25" s="153"/>
      <c r="G25" s="217"/>
      <c r="H25" s="120"/>
      <c r="I25" s="120"/>
      <c r="J25" s="43"/>
      <c r="K25" s="43"/>
      <c r="L25" s="43"/>
      <c r="M25" s="217"/>
      <c r="N25" s="217"/>
      <c r="O25" s="156"/>
      <c r="P25" s="240"/>
      <c r="R25" s="71"/>
      <c r="S25" s="72"/>
      <c r="T25" s="72"/>
      <c r="U25" s="71"/>
      <c r="V25" s="71"/>
    </row>
    <row r="26" spans="1:23" ht="30" customHeight="1" x14ac:dyDescent="0.2">
      <c r="A26" s="302"/>
      <c r="B26" s="153"/>
      <c r="C26" s="153"/>
      <c r="D26" s="153"/>
      <c r="E26" s="153"/>
      <c r="F26" s="153"/>
      <c r="G26" s="217"/>
      <c r="H26" s="120"/>
      <c r="I26" s="120"/>
      <c r="J26" s="43"/>
      <c r="K26" s="43"/>
      <c r="L26" s="43"/>
      <c r="M26" s="217"/>
      <c r="N26" s="217"/>
      <c r="O26" s="156"/>
      <c r="P26" s="240"/>
      <c r="R26" s="71"/>
      <c r="S26" s="72"/>
      <c r="T26" s="72"/>
      <c r="U26" s="71"/>
      <c r="V26" s="71"/>
    </row>
    <row r="27" spans="1:23" ht="30" customHeight="1" x14ac:dyDescent="0.2">
      <c r="A27" s="302"/>
      <c r="B27" s="153"/>
      <c r="C27" s="153"/>
      <c r="D27" s="153"/>
      <c r="E27" s="153"/>
      <c r="F27" s="153"/>
      <c r="G27" s="217"/>
      <c r="H27" s="120"/>
      <c r="I27" s="120"/>
      <c r="J27" s="43"/>
      <c r="K27" s="43"/>
      <c r="L27" s="43"/>
      <c r="M27" s="217"/>
      <c r="N27" s="217"/>
      <c r="O27" s="156"/>
      <c r="P27" s="240"/>
      <c r="R27" s="71"/>
      <c r="S27" s="72"/>
      <c r="T27" s="72"/>
      <c r="U27" s="71"/>
      <c r="V27" s="71"/>
    </row>
    <row r="28" spans="1:23" ht="15" customHeight="1" x14ac:dyDescent="0.2">
      <c r="A28" s="64"/>
      <c r="B28" s="153"/>
      <c r="C28" s="153"/>
      <c r="D28" s="153"/>
      <c r="E28" s="153"/>
      <c r="F28" s="153"/>
      <c r="H28" s="120"/>
      <c r="I28" s="120"/>
      <c r="J28" s="43"/>
      <c r="K28" s="43"/>
      <c r="L28" s="43"/>
      <c r="M28" s="42"/>
      <c r="O28" s="156"/>
      <c r="P28" s="240"/>
      <c r="R28" s="71"/>
      <c r="S28" s="72"/>
      <c r="T28" s="72"/>
      <c r="U28" s="71"/>
      <c r="V28" s="71"/>
    </row>
    <row r="29" spans="1:23" ht="15" customHeight="1" x14ac:dyDescent="0.2">
      <c r="A29" s="64"/>
      <c r="B29" s="153"/>
      <c r="C29" s="153"/>
      <c r="D29" s="153"/>
      <c r="E29" s="153"/>
      <c r="F29" s="153"/>
      <c r="H29" s="120"/>
      <c r="I29" s="120"/>
      <c r="J29" s="43"/>
      <c r="K29" s="43"/>
      <c r="L29" s="43"/>
      <c r="M29" s="42"/>
      <c r="O29" s="156"/>
      <c r="P29" s="240"/>
      <c r="R29" s="71"/>
      <c r="S29" s="72"/>
      <c r="T29" s="72"/>
      <c r="U29" s="71"/>
      <c r="V29" s="71"/>
    </row>
    <row r="30" spans="1:23" ht="15" customHeight="1" x14ac:dyDescent="0.2">
      <c r="A30" s="64"/>
      <c r="B30" s="153"/>
      <c r="C30" s="153"/>
      <c r="D30" s="153"/>
      <c r="E30" s="153"/>
      <c r="F30" s="153"/>
      <c r="H30" s="120"/>
      <c r="I30" s="120"/>
      <c r="J30" s="43"/>
      <c r="K30" s="43"/>
      <c r="L30" s="43"/>
      <c r="M30" s="42"/>
      <c r="O30" s="156"/>
      <c r="P30" s="240"/>
      <c r="R30" s="71"/>
      <c r="S30" s="72"/>
      <c r="T30" s="72"/>
      <c r="U30" s="71"/>
      <c r="V30" s="71"/>
    </row>
    <row r="31" spans="1:23" ht="15" customHeight="1" x14ac:dyDescent="0.2">
      <c r="A31" s="64"/>
      <c r="B31" s="153"/>
      <c r="C31" s="153"/>
      <c r="D31" s="153"/>
      <c r="E31" s="153"/>
      <c r="F31" s="153"/>
      <c r="H31" s="120"/>
      <c r="I31" s="120"/>
      <c r="J31" s="43"/>
      <c r="K31" s="43"/>
      <c r="L31" s="43"/>
      <c r="M31" s="42"/>
      <c r="O31" s="156"/>
      <c r="P31" s="240"/>
      <c r="R31" s="71"/>
      <c r="S31" s="72"/>
      <c r="T31" s="72"/>
      <c r="U31" s="71"/>
      <c r="V31" s="71"/>
    </row>
    <row r="32" spans="1:23" ht="15" customHeight="1" x14ac:dyDescent="0.2">
      <c r="A32" s="64"/>
      <c r="B32" s="153"/>
      <c r="C32" s="153"/>
      <c r="D32" s="153"/>
      <c r="E32" s="153"/>
      <c r="F32" s="153"/>
      <c r="H32" s="120"/>
      <c r="I32" s="120"/>
      <c r="J32" s="43"/>
      <c r="K32" s="43"/>
      <c r="L32" s="43"/>
      <c r="M32" s="42"/>
      <c r="O32" s="156"/>
      <c r="P32" s="240"/>
      <c r="R32" s="71"/>
      <c r="S32" s="72"/>
      <c r="T32" s="72"/>
      <c r="U32" s="71"/>
      <c r="V32" s="71"/>
    </row>
    <row r="33" spans="1:22" ht="15" customHeight="1" x14ac:dyDescent="0.2">
      <c r="A33" s="64"/>
      <c r="B33" s="153"/>
      <c r="C33" s="153"/>
      <c r="D33" s="153"/>
      <c r="E33" s="153"/>
      <c r="F33" s="153"/>
      <c r="H33" s="120"/>
      <c r="I33" s="120"/>
      <c r="J33" s="43"/>
      <c r="K33" s="43"/>
      <c r="L33" s="43"/>
      <c r="M33" s="42"/>
      <c r="O33" s="156"/>
      <c r="P33" s="240"/>
      <c r="R33" s="71"/>
      <c r="S33" s="72"/>
      <c r="T33" s="72"/>
      <c r="U33" s="71"/>
      <c r="V33" s="71"/>
    </row>
    <row r="34" spans="1:22" ht="15" customHeight="1" x14ac:dyDescent="0.2">
      <c r="A34" s="64"/>
      <c r="B34" s="153"/>
      <c r="C34" s="153"/>
      <c r="D34" s="153"/>
      <c r="E34" s="153"/>
      <c r="F34" s="153"/>
      <c r="H34" s="120"/>
      <c r="I34" s="120"/>
      <c r="J34" s="43"/>
      <c r="K34" s="43"/>
      <c r="L34" s="43"/>
      <c r="M34" s="42"/>
      <c r="O34" s="156"/>
      <c r="P34" s="240"/>
      <c r="R34" s="71"/>
      <c r="S34" s="72"/>
      <c r="T34" s="72"/>
      <c r="U34" s="71"/>
      <c r="V34" s="71"/>
    </row>
    <row r="35" spans="1:22" ht="15" customHeight="1" x14ac:dyDescent="0.2">
      <c r="A35" s="64"/>
      <c r="B35" s="153"/>
      <c r="C35" s="153"/>
      <c r="D35" s="153"/>
      <c r="E35" s="153"/>
      <c r="F35" s="153"/>
      <c r="H35" s="120"/>
      <c r="I35" s="120"/>
      <c r="J35" s="43"/>
      <c r="K35" s="43"/>
      <c r="L35" s="43"/>
      <c r="M35" s="42"/>
      <c r="O35" s="156"/>
      <c r="P35" s="240"/>
      <c r="R35" s="71"/>
      <c r="S35" s="72"/>
      <c r="T35" s="72"/>
      <c r="U35" s="71"/>
      <c r="V35" s="71"/>
    </row>
    <row r="36" spans="1:22" ht="15" customHeight="1" x14ac:dyDescent="0.2">
      <c r="A36" s="45"/>
      <c r="B36" s="45"/>
      <c r="C36" s="158"/>
      <c r="D36" s="158"/>
      <c r="E36" s="158"/>
      <c r="F36" s="158"/>
      <c r="H36" s="120"/>
      <c r="I36" s="120"/>
      <c r="J36" s="43"/>
      <c r="K36" s="43"/>
      <c r="L36" s="43"/>
      <c r="M36" s="42"/>
      <c r="O36" s="156"/>
      <c r="P36" s="240"/>
      <c r="R36" s="71"/>
      <c r="S36" s="72"/>
      <c r="T36" s="72"/>
      <c r="U36" s="71"/>
      <c r="V36" s="71"/>
    </row>
    <row r="37" spans="1:22" ht="15" customHeight="1" x14ac:dyDescent="0.2">
      <c r="A37" s="65"/>
      <c r="B37" s="45"/>
      <c r="C37" s="158"/>
      <c r="D37" s="158"/>
      <c r="E37" s="158"/>
      <c r="F37" s="158"/>
      <c r="H37" s="120"/>
      <c r="I37" s="120"/>
      <c r="J37" s="43"/>
      <c r="K37" s="43"/>
      <c r="L37" s="43"/>
      <c r="M37" s="42"/>
      <c r="O37" s="156"/>
      <c r="P37" s="240"/>
      <c r="R37" s="71"/>
      <c r="S37" s="72"/>
      <c r="T37" s="72"/>
      <c r="U37" s="71"/>
      <c r="V37" s="71"/>
    </row>
    <row r="38" spans="1:22" x14ac:dyDescent="0.2">
      <c r="F38" s="154"/>
      <c r="G38" s="154"/>
      <c r="H38" s="154"/>
      <c r="I38" s="154"/>
      <c r="J38" s="154"/>
    </row>
    <row r="39" spans="1:22" x14ac:dyDescent="0.2">
      <c r="F39" s="154"/>
      <c r="G39" s="154"/>
      <c r="H39" s="154"/>
      <c r="I39" s="154"/>
      <c r="J39" s="154"/>
    </row>
    <row r="40" spans="1:22" x14ac:dyDescent="0.2">
      <c r="F40" s="154"/>
      <c r="G40" s="154"/>
      <c r="H40" s="154"/>
      <c r="I40" s="154"/>
      <c r="J40" s="154"/>
    </row>
    <row r="41" spans="1:22" x14ac:dyDescent="0.2">
      <c r="F41" s="154"/>
      <c r="G41" s="154"/>
      <c r="H41" s="154"/>
      <c r="I41" s="154"/>
      <c r="J41" s="154"/>
    </row>
  </sheetData>
  <sheetProtection selectLockedCells="1" selectUnlockedCells="1"/>
  <mergeCells count="18">
    <mergeCell ref="A22:O22"/>
    <mergeCell ref="B14:M14"/>
    <mergeCell ref="B17:N17"/>
    <mergeCell ref="B19:N19"/>
    <mergeCell ref="B3:N3"/>
    <mergeCell ref="B4:F4"/>
    <mergeCell ref="G4:H4"/>
    <mergeCell ref="I4:J4"/>
    <mergeCell ref="D5:E5"/>
    <mergeCell ref="B7:M7"/>
    <mergeCell ref="D8:E8"/>
    <mergeCell ref="B10:N10"/>
    <mergeCell ref="B11:F11"/>
    <mergeCell ref="G11:H11"/>
    <mergeCell ref="I11:J11"/>
    <mergeCell ref="D12:E12"/>
    <mergeCell ref="R2:V2"/>
    <mergeCell ref="Q1:Q2"/>
  </mergeCells>
  <phoneticPr fontId="0" type="noConversion"/>
  <printOptions horizontalCentered="1"/>
  <pageMargins left="0" right="0" top="0.98425196850393704" bottom="0" header="0.19685039370078741" footer="0.39370078740157483"/>
  <pageSetup paperSize="9" scale="77" orientation="portrait" horizontalDpi="300" verticalDpi="300" r:id="rId1"/>
  <headerFooter alignWithMargins="0">
    <oddHeader>&amp;L&amp;"Arial CE,Kursywa"&amp;8&amp;F&amp;R&amp;"Arial CE,Pogrubiony"&amp;A</oddHeader>
    <oddFooter>&amp;C&amp;"Arial CE,Kursywa"&amp;8&amp;D&amp;R&amp;P</oddFooter>
  </headerFooter>
  <colBreaks count="1" manualBreakCount="1">
    <brk id="17" max="44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2"/>
  <sheetViews>
    <sheetView view="pageBreakPreview" zoomScaleNormal="100" zoomScaleSheetLayoutView="100" workbookViewId="0">
      <selection activeCell="E8" sqref="E8:F10"/>
    </sheetView>
  </sheetViews>
  <sheetFormatPr defaultRowHeight="12.75" x14ac:dyDescent="0.2"/>
  <cols>
    <col min="1" max="1" width="3.7109375" style="44" customWidth="1"/>
    <col min="2" max="2" width="20.7109375" style="44" customWidth="1"/>
    <col min="3" max="3" width="22.7109375" style="44" customWidth="1"/>
    <col min="4" max="4" width="11.140625" style="44" customWidth="1"/>
    <col min="5" max="6" width="9.7109375" style="44" customWidth="1"/>
    <col min="7" max="7" width="11" style="44" customWidth="1"/>
    <col min="8" max="8" width="11.140625" style="44" customWidth="1"/>
    <col min="9" max="9" width="14" style="22" customWidth="1"/>
    <col min="10" max="10" width="14.42578125" customWidth="1"/>
    <col min="11" max="19" width="10.7109375" customWidth="1"/>
  </cols>
  <sheetData>
    <row r="1" spans="1:19" ht="9.9499999999999993" customHeight="1" x14ac:dyDescent="0.2">
      <c r="A1" s="268"/>
      <c r="B1" s="268"/>
      <c r="C1" s="268"/>
      <c r="D1" s="268"/>
      <c r="E1" s="268"/>
      <c r="F1" s="268"/>
      <c r="G1" s="268"/>
      <c r="H1" s="268"/>
    </row>
    <row r="2" spans="1:19" ht="15" customHeight="1" x14ac:dyDescent="0.2">
      <c r="B2" s="269"/>
      <c r="C2" s="270"/>
      <c r="D2" s="269"/>
      <c r="E2" s="271"/>
      <c r="F2" s="272"/>
      <c r="G2" s="407" t="s">
        <v>71</v>
      </c>
      <c r="H2" s="406" t="s">
        <v>73</v>
      </c>
    </row>
    <row r="3" spans="1:19" ht="20.100000000000001" customHeight="1" x14ac:dyDescent="0.2">
      <c r="A3" s="301" t="s">
        <v>61</v>
      </c>
      <c r="B3" s="301"/>
      <c r="C3" s="301"/>
      <c r="D3" s="301"/>
      <c r="E3" s="301"/>
      <c r="F3" s="301"/>
      <c r="G3" s="407"/>
      <c r="H3" s="406"/>
    </row>
    <row r="4" spans="1:19" ht="12" customHeight="1" x14ac:dyDescent="0.2">
      <c r="A4" s="408" t="s">
        <v>55</v>
      </c>
      <c r="B4" s="408" t="s">
        <v>56</v>
      </c>
      <c r="C4" s="408" t="s">
        <v>57</v>
      </c>
      <c r="D4" s="408" t="s">
        <v>58</v>
      </c>
      <c r="E4" s="408" t="s">
        <v>5</v>
      </c>
      <c r="F4" s="408" t="s">
        <v>59</v>
      </c>
      <c r="G4" s="411" t="s">
        <v>60</v>
      </c>
      <c r="H4" s="410" t="s">
        <v>60</v>
      </c>
    </row>
    <row r="5" spans="1:19" ht="12" customHeight="1" x14ac:dyDescent="0.2">
      <c r="A5" s="409"/>
      <c r="B5" s="409"/>
      <c r="C5" s="409"/>
      <c r="D5" s="409"/>
      <c r="E5" s="409"/>
      <c r="F5" s="409"/>
      <c r="G5" s="412"/>
      <c r="H5" s="409"/>
    </row>
    <row r="6" spans="1:19" x14ac:dyDescent="0.2">
      <c r="A6" s="275">
        <v>1</v>
      </c>
      <c r="B6" s="275">
        <v>2</v>
      </c>
      <c r="C6" s="275">
        <v>3</v>
      </c>
      <c r="D6" s="300">
        <v>4</v>
      </c>
      <c r="E6" s="275">
        <v>5</v>
      </c>
      <c r="F6" s="275">
        <v>6</v>
      </c>
      <c r="G6" s="275">
        <v>7</v>
      </c>
      <c r="H6" s="275">
        <v>7</v>
      </c>
    </row>
    <row r="7" spans="1:19" ht="15.75" customHeight="1" x14ac:dyDescent="0.2">
      <c r="A7" s="311"/>
      <c r="B7" s="312"/>
      <c r="C7" s="313"/>
      <c r="D7" s="314"/>
      <c r="E7" s="315"/>
      <c r="F7" s="315"/>
      <c r="G7" s="230" t="str">
        <f t="shared" ref="G7:G11" si="0">IF(E7*F7=0,"",E7*F7)</f>
        <v/>
      </c>
      <c r="H7" s="321"/>
    </row>
    <row r="8" spans="1:19" ht="15.75" customHeight="1" x14ac:dyDescent="0.2">
      <c r="A8" s="311"/>
      <c r="B8" s="312"/>
      <c r="C8" s="313"/>
      <c r="D8" s="314"/>
      <c r="E8" s="315"/>
      <c r="F8" s="315"/>
      <c r="G8" s="230" t="str">
        <f t="shared" si="0"/>
        <v/>
      </c>
      <c r="H8" s="321"/>
    </row>
    <row r="9" spans="1:19" ht="15.75" customHeight="1" x14ac:dyDescent="0.2">
      <c r="A9" s="311"/>
      <c r="B9" s="312"/>
      <c r="C9" s="313"/>
      <c r="D9" s="314"/>
      <c r="E9" s="315"/>
      <c r="F9" s="315"/>
      <c r="G9" s="230" t="str">
        <f t="shared" si="0"/>
        <v/>
      </c>
      <c r="H9" s="321"/>
    </row>
    <row r="10" spans="1:19" ht="15.75" customHeight="1" x14ac:dyDescent="0.2">
      <c r="A10" s="311"/>
      <c r="B10" s="312"/>
      <c r="C10" s="313"/>
      <c r="D10" s="314"/>
      <c r="E10" s="315"/>
      <c r="F10" s="315"/>
      <c r="G10" s="230" t="str">
        <f t="shared" si="0"/>
        <v/>
      </c>
      <c r="H10" s="321"/>
    </row>
    <row r="11" spans="1:19" ht="15.75" customHeight="1" x14ac:dyDescent="0.2">
      <c r="A11" s="316"/>
      <c r="B11" s="317"/>
      <c r="C11" s="318"/>
      <c r="D11" s="314"/>
      <c r="E11" s="319"/>
      <c r="F11" s="329"/>
      <c r="G11" s="230" t="str">
        <f t="shared" si="0"/>
        <v/>
      </c>
      <c r="H11" s="322"/>
    </row>
    <row r="12" spans="1:19" ht="12.95" customHeight="1" thickBot="1" x14ac:dyDescent="0.25">
      <c r="A12" s="282"/>
      <c r="B12" s="282"/>
      <c r="C12" s="282"/>
      <c r="D12" s="308"/>
      <c r="E12" s="309"/>
      <c r="F12" s="309" t="s">
        <v>1</v>
      </c>
      <c r="G12" s="310">
        <f>SUM(G7:G11)</f>
        <v>0</v>
      </c>
      <c r="H12" s="310">
        <f>SUM(H7:H11)</f>
        <v>0</v>
      </c>
      <c r="I12" s="280"/>
      <c r="J12" s="281"/>
      <c r="K12" s="281"/>
      <c r="L12" s="281"/>
      <c r="M12" s="281"/>
      <c r="N12" s="281"/>
      <c r="O12" s="281"/>
      <c r="P12" s="281"/>
      <c r="Q12" s="281"/>
      <c r="R12" s="281"/>
      <c r="S12" s="281"/>
    </row>
    <row r="13" spans="1:19" ht="6" customHeight="1" x14ac:dyDescent="0.2">
      <c r="A13" s="282"/>
      <c r="B13" s="282"/>
      <c r="C13" s="282"/>
      <c r="D13" s="282"/>
      <c r="E13" s="284"/>
      <c r="F13" s="284"/>
      <c r="G13" s="284"/>
      <c r="H13" s="285"/>
      <c r="I13" s="280"/>
      <c r="J13" s="281"/>
      <c r="K13" s="281"/>
      <c r="L13" s="281"/>
      <c r="M13" s="281"/>
      <c r="N13" s="281"/>
      <c r="O13" s="281"/>
      <c r="P13" s="281"/>
      <c r="Q13" s="281"/>
      <c r="R13" s="281"/>
      <c r="S13" s="281"/>
    </row>
    <row r="14" spans="1:19" ht="6" customHeight="1" x14ac:dyDescent="0.2">
      <c r="A14" s="282"/>
      <c r="B14" s="282"/>
      <c r="C14" s="282"/>
      <c r="D14" s="282"/>
      <c r="E14" s="284"/>
      <c r="F14" s="284"/>
      <c r="G14" s="284"/>
      <c r="H14" s="285"/>
      <c r="I14" s="280"/>
      <c r="J14" s="281"/>
      <c r="K14" s="281"/>
      <c r="L14" s="281"/>
      <c r="M14" s="281"/>
      <c r="N14" s="281"/>
      <c r="O14" s="281"/>
      <c r="P14" s="281"/>
      <c r="Q14" s="281"/>
      <c r="R14" s="281"/>
      <c r="S14" s="281"/>
    </row>
    <row r="15" spans="1:19" ht="12" customHeight="1" x14ac:dyDescent="0.2">
      <c r="E15" s="286"/>
      <c r="F15" s="287"/>
      <c r="G15" s="288"/>
      <c r="H15" s="288"/>
      <c r="I15" s="289"/>
    </row>
    <row r="16" spans="1:19" ht="12" customHeight="1" x14ac:dyDescent="0.2">
      <c r="E16" s="286"/>
      <c r="F16" s="287"/>
      <c r="G16" s="288"/>
      <c r="H16" s="288"/>
      <c r="I16" s="289"/>
    </row>
    <row r="17" spans="5:9" ht="12" customHeight="1" x14ac:dyDescent="0.2">
      <c r="E17" s="286"/>
      <c r="F17" s="287"/>
      <c r="G17" s="288"/>
      <c r="H17" s="288"/>
      <c r="I17" s="289"/>
    </row>
    <row r="18" spans="5:9" ht="12" customHeight="1" x14ac:dyDescent="0.2">
      <c r="E18" s="286"/>
      <c r="F18" s="287"/>
      <c r="G18" s="288"/>
      <c r="H18" s="288"/>
      <c r="I18" s="289"/>
    </row>
    <row r="19" spans="5:9" ht="12" customHeight="1" x14ac:dyDescent="0.2">
      <c r="E19" s="286"/>
      <c r="F19" s="287"/>
      <c r="G19" s="288"/>
      <c r="H19" s="288"/>
      <c r="I19" s="289"/>
    </row>
    <row r="20" spans="5:9" ht="12" customHeight="1" x14ac:dyDescent="0.2">
      <c r="E20" s="286"/>
      <c r="F20" s="287"/>
      <c r="G20" s="288"/>
      <c r="H20" s="288"/>
      <c r="I20" s="289"/>
    </row>
    <row r="21" spans="5:9" ht="12" customHeight="1" x14ac:dyDescent="0.2">
      <c r="E21" s="286"/>
      <c r="F21" s="287"/>
      <c r="G21" s="288"/>
      <c r="H21" s="288"/>
      <c r="I21" s="307"/>
    </row>
    <row r="22" spans="5:9" ht="12" customHeight="1" x14ac:dyDescent="0.2">
      <c r="E22" s="286"/>
      <c r="F22" s="287"/>
      <c r="G22" s="288"/>
      <c r="H22" s="288"/>
      <c r="I22" s="289"/>
    </row>
  </sheetData>
  <sheetProtection selectLockedCells="1" selectUnlockedCells="1"/>
  <mergeCells count="10">
    <mergeCell ref="H2:H3"/>
    <mergeCell ref="G2:G3"/>
    <mergeCell ref="D4:D5"/>
    <mergeCell ref="H4:H5"/>
    <mergeCell ref="A4:A5"/>
    <mergeCell ref="B4:B5"/>
    <mergeCell ref="C4:C5"/>
    <mergeCell ref="E4:E5"/>
    <mergeCell ref="F4:F5"/>
    <mergeCell ref="G4:G5"/>
  </mergeCells>
  <conditionalFormatting sqref="I15:I22">
    <cfRule type="cellIs" dxfId="16" priority="1" stopIfTrue="1" operator="lessThan">
      <formula>0</formula>
    </cfRule>
    <cfRule type="cellIs" dxfId="15" priority="2" stopIfTrue="1" operator="greaterThanOrEqual">
      <formula>0</formula>
    </cfRule>
  </conditionalFormatting>
  <conditionalFormatting sqref="E7:F11">
    <cfRule type="cellIs" dxfId="14" priority="3" stopIfTrue="1" operator="equal">
      <formula>0</formula>
    </cfRule>
  </conditionalFormatting>
  <printOptions horizontalCentered="1"/>
  <pageMargins left="0" right="0" top="0.59055118110236227" bottom="0" header="0.19685039370078741" footer="0.39370078740157483"/>
  <pageSetup paperSize="9" orientation="portrait" horizontalDpi="300" verticalDpi="300" r:id="rId1"/>
  <headerFooter alignWithMargins="0">
    <oddHeader>&amp;L&amp;"Arial CE,Kursywa"&amp;8&amp;F&amp;R&amp;"Arial CE,Pogrubiony"&amp;A</oddHeader>
    <oddFooter>&amp;C&amp;"Arial CE,Kursywa"&amp;8&amp;D&amp;R&amp;P</oddFooter>
  </headerFooter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1"/>
  <sheetViews>
    <sheetView view="pageBreakPreview" zoomScaleNormal="100" zoomScaleSheetLayoutView="100" workbookViewId="0">
      <selection activeCell="I1" sqref="I1:I1048576"/>
    </sheetView>
  </sheetViews>
  <sheetFormatPr defaultRowHeight="12.75" x14ac:dyDescent="0.2"/>
  <cols>
    <col min="1" max="1" width="3.7109375" style="44" customWidth="1"/>
    <col min="2" max="2" width="20.7109375" style="44" customWidth="1"/>
    <col min="3" max="3" width="22.7109375" style="44" customWidth="1"/>
    <col min="4" max="4" width="14.28515625" style="44" customWidth="1"/>
    <col min="5" max="6" width="9.7109375" style="44" customWidth="1"/>
    <col min="7" max="7" width="11.42578125" style="44" customWidth="1"/>
    <col min="8" max="8" width="1.7109375" style="44" customWidth="1"/>
    <col min="9" max="9" width="11.140625" style="44" customWidth="1"/>
    <col min="10" max="10" width="14" style="22" customWidth="1"/>
    <col min="11" max="11" width="14.42578125" customWidth="1"/>
    <col min="12" max="20" width="10.7109375" customWidth="1"/>
  </cols>
  <sheetData>
    <row r="1" spans="1:20" ht="9.9499999999999993" customHeight="1" x14ac:dyDescent="0.2">
      <c r="A1" s="268"/>
      <c r="B1" s="268"/>
      <c r="C1" s="268"/>
      <c r="D1" s="268"/>
      <c r="E1" s="268"/>
      <c r="F1" s="268"/>
      <c r="G1" s="268"/>
      <c r="H1" s="268"/>
      <c r="I1" s="268"/>
    </row>
    <row r="2" spans="1:20" ht="15" customHeight="1" x14ac:dyDescent="0.2">
      <c r="B2" s="269"/>
      <c r="C2" s="270"/>
      <c r="D2" s="269"/>
      <c r="E2" s="271"/>
      <c r="F2" s="272"/>
      <c r="G2" s="269"/>
      <c r="H2" s="273"/>
      <c r="I2" s="376" t="s">
        <v>73</v>
      </c>
    </row>
    <row r="3" spans="1:20" ht="20.100000000000001" customHeight="1" x14ac:dyDescent="0.2">
      <c r="A3" s="413" t="s">
        <v>62</v>
      </c>
      <c r="B3" s="413"/>
      <c r="C3" s="413"/>
      <c r="D3" s="413"/>
      <c r="E3" s="413"/>
      <c r="F3" s="413"/>
      <c r="G3" s="413"/>
      <c r="H3" s="273"/>
      <c r="I3" s="377"/>
    </row>
    <row r="4" spans="1:20" ht="12" customHeight="1" x14ac:dyDescent="0.2">
      <c r="A4" s="408" t="s">
        <v>55</v>
      </c>
      <c r="B4" s="408" t="s">
        <v>56</v>
      </c>
      <c r="C4" s="408" t="s">
        <v>57</v>
      </c>
      <c r="D4" s="408" t="s">
        <v>58</v>
      </c>
      <c r="E4" s="408" t="s">
        <v>5</v>
      </c>
      <c r="F4" s="408" t="s">
        <v>59</v>
      </c>
      <c r="G4" s="411" t="s">
        <v>60</v>
      </c>
      <c r="H4" s="273"/>
      <c r="I4" s="410" t="s">
        <v>60</v>
      </c>
    </row>
    <row r="5" spans="1:20" ht="12" customHeight="1" x14ac:dyDescent="0.2">
      <c r="A5" s="409"/>
      <c r="B5" s="409"/>
      <c r="C5" s="409"/>
      <c r="D5" s="409"/>
      <c r="E5" s="409"/>
      <c r="F5" s="409"/>
      <c r="G5" s="412"/>
      <c r="H5" s="274"/>
      <c r="I5" s="409"/>
    </row>
    <row r="6" spans="1:20" ht="9.9499999999999993" customHeight="1" x14ac:dyDescent="0.2">
      <c r="A6" s="275">
        <v>1</v>
      </c>
      <c r="B6" s="275">
        <v>2</v>
      </c>
      <c r="C6" s="275">
        <v>3</v>
      </c>
      <c r="D6" s="300">
        <v>4</v>
      </c>
      <c r="E6" s="275">
        <v>5</v>
      </c>
      <c r="F6" s="275">
        <v>6</v>
      </c>
      <c r="G6" s="275">
        <v>7</v>
      </c>
      <c r="I6" s="275">
        <v>7</v>
      </c>
    </row>
    <row r="7" spans="1:20" ht="15.75" customHeight="1" x14ac:dyDescent="0.2">
      <c r="A7" s="275"/>
      <c r="B7" s="275"/>
      <c r="C7" s="275"/>
      <c r="D7" s="275"/>
      <c r="E7" s="275"/>
      <c r="F7" s="275"/>
      <c r="G7" s="230" t="str">
        <f t="shared" ref="G7:G11" si="0">IF(E7*F7=0,"",E7*F7)</f>
        <v/>
      </c>
      <c r="H7" s="45"/>
      <c r="I7" s="291"/>
    </row>
    <row r="8" spans="1:20" ht="15.75" customHeight="1" x14ac:dyDescent="0.2">
      <c r="A8" s="311"/>
      <c r="B8" s="312"/>
      <c r="C8" s="313"/>
      <c r="D8" s="314"/>
      <c r="E8" s="315"/>
      <c r="F8" s="315"/>
      <c r="G8" s="230" t="str">
        <f t="shared" si="0"/>
        <v/>
      </c>
      <c r="H8" s="276"/>
      <c r="I8" s="290"/>
    </row>
    <row r="9" spans="1:20" ht="15.75" customHeight="1" x14ac:dyDescent="0.2">
      <c r="A9" s="311"/>
      <c r="B9" s="312"/>
      <c r="C9" s="313"/>
      <c r="D9" s="314"/>
      <c r="E9" s="315"/>
      <c r="F9" s="315"/>
      <c r="G9" s="230" t="str">
        <f t="shared" si="0"/>
        <v/>
      </c>
      <c r="H9" s="276"/>
      <c r="I9" s="290"/>
    </row>
    <row r="10" spans="1:20" ht="15.75" customHeight="1" x14ac:dyDescent="0.2">
      <c r="A10" s="311"/>
      <c r="B10" s="312"/>
      <c r="C10" s="313"/>
      <c r="D10" s="314"/>
      <c r="E10" s="315"/>
      <c r="F10" s="315"/>
      <c r="G10" s="230" t="str">
        <f t="shared" si="0"/>
        <v/>
      </c>
      <c r="H10" s="276"/>
      <c r="I10" s="290"/>
    </row>
    <row r="11" spans="1:20" ht="15.75" customHeight="1" thickBot="1" x14ac:dyDescent="0.25">
      <c r="A11" s="316"/>
      <c r="B11" s="317"/>
      <c r="C11" s="318"/>
      <c r="D11" s="314"/>
      <c r="E11" s="319"/>
      <c r="F11" s="320"/>
      <c r="G11" s="230" t="str">
        <f t="shared" si="0"/>
        <v/>
      </c>
      <c r="H11" s="277"/>
      <c r="I11" s="278"/>
    </row>
    <row r="12" spans="1:20" ht="18" customHeight="1" thickBot="1" x14ac:dyDescent="0.25">
      <c r="A12" s="282"/>
      <c r="B12" s="282"/>
      <c r="C12" s="282"/>
      <c r="D12" s="308"/>
      <c r="E12" s="309"/>
      <c r="F12" s="309" t="s">
        <v>1</v>
      </c>
      <c r="G12" s="310">
        <f>SUM(G7:G11)</f>
        <v>0</v>
      </c>
      <c r="I12" s="279">
        <f>SUM(I7:I11)</f>
        <v>0</v>
      </c>
      <c r="J12" s="280"/>
      <c r="K12" s="281"/>
      <c r="L12" s="281"/>
      <c r="M12" s="281"/>
      <c r="N12" s="281"/>
      <c r="O12" s="281"/>
      <c r="P12" s="281"/>
      <c r="Q12" s="281"/>
      <c r="R12" s="281"/>
      <c r="S12" s="281"/>
      <c r="T12" s="281"/>
    </row>
    <row r="13" spans="1:20" ht="6" customHeight="1" x14ac:dyDescent="0.2">
      <c r="A13" s="282"/>
      <c r="B13" s="282"/>
      <c r="C13" s="282"/>
      <c r="D13" s="282"/>
      <c r="E13" s="284"/>
      <c r="F13" s="284"/>
      <c r="G13" s="284"/>
      <c r="H13" s="283"/>
      <c r="I13" s="285"/>
      <c r="J13" s="280"/>
      <c r="K13" s="281"/>
      <c r="L13" s="281"/>
      <c r="M13" s="281"/>
      <c r="N13" s="281"/>
      <c r="O13" s="281"/>
      <c r="P13" s="281"/>
      <c r="Q13" s="281"/>
      <c r="R13" s="281"/>
      <c r="S13" s="281"/>
      <c r="T13" s="281"/>
    </row>
    <row r="14" spans="1:20" ht="12" customHeight="1" x14ac:dyDescent="0.2">
      <c r="E14" s="286"/>
      <c r="F14" s="287"/>
      <c r="G14" s="288"/>
      <c r="I14" s="288"/>
      <c r="J14" s="289"/>
    </row>
    <row r="15" spans="1:20" ht="12" customHeight="1" x14ac:dyDescent="0.2">
      <c r="E15" s="286"/>
      <c r="F15" s="287"/>
      <c r="G15" s="288"/>
      <c r="I15" s="288"/>
      <c r="J15" s="289"/>
    </row>
    <row r="16" spans="1:20" ht="12" customHeight="1" x14ac:dyDescent="0.2">
      <c r="E16" s="286"/>
      <c r="F16" s="287"/>
      <c r="G16" s="288"/>
      <c r="I16" s="288"/>
      <c r="J16" s="289"/>
    </row>
    <row r="17" spans="5:10" ht="12" customHeight="1" x14ac:dyDescent="0.2">
      <c r="E17" s="286"/>
      <c r="F17" s="287"/>
      <c r="G17" s="288"/>
      <c r="I17" s="288"/>
      <c r="J17" s="289"/>
    </row>
    <row r="18" spans="5:10" ht="12" customHeight="1" x14ac:dyDescent="0.2">
      <c r="E18" s="286"/>
      <c r="F18" s="287"/>
      <c r="G18" s="288"/>
      <c r="I18" s="288"/>
      <c r="J18" s="289"/>
    </row>
    <row r="19" spans="5:10" ht="12" customHeight="1" x14ac:dyDescent="0.2">
      <c r="E19" s="286"/>
      <c r="F19" s="287"/>
      <c r="G19" s="288"/>
      <c r="I19" s="288"/>
      <c r="J19" s="289"/>
    </row>
    <row r="20" spans="5:10" ht="12" customHeight="1" x14ac:dyDescent="0.2">
      <c r="E20" s="286"/>
      <c r="F20" s="287"/>
      <c r="G20" s="288"/>
      <c r="I20" s="288"/>
      <c r="J20" s="289"/>
    </row>
    <row r="21" spans="5:10" ht="12" customHeight="1" x14ac:dyDescent="0.2">
      <c r="E21" s="286"/>
      <c r="F21" s="287"/>
      <c r="G21" s="288"/>
      <c r="I21" s="288"/>
      <c r="J21" s="289"/>
    </row>
  </sheetData>
  <sheetProtection selectLockedCells="1" selectUnlockedCells="1"/>
  <mergeCells count="10">
    <mergeCell ref="D4:D5"/>
    <mergeCell ref="I4:I5"/>
    <mergeCell ref="A3:G3"/>
    <mergeCell ref="A4:A5"/>
    <mergeCell ref="B4:B5"/>
    <mergeCell ref="C4:C5"/>
    <mergeCell ref="E4:E5"/>
    <mergeCell ref="F4:F5"/>
    <mergeCell ref="G4:G5"/>
    <mergeCell ref="I2:I3"/>
  </mergeCells>
  <conditionalFormatting sqref="J14:J21 H13">
    <cfRule type="cellIs" dxfId="13" priority="1" stopIfTrue="1" operator="lessThan">
      <formula>0</formula>
    </cfRule>
    <cfRule type="cellIs" dxfId="12" priority="2" stopIfTrue="1" operator="greaterThanOrEqual">
      <formula>0</formula>
    </cfRule>
  </conditionalFormatting>
  <conditionalFormatting sqref="E8:F10 E11">
    <cfRule type="cellIs" dxfId="11" priority="3" stopIfTrue="1" operator="equal">
      <formula>0</formula>
    </cfRule>
  </conditionalFormatting>
  <printOptions horizontalCentered="1"/>
  <pageMargins left="0" right="0" top="0.59055118110236227" bottom="0" header="0.19685039370078741" footer="0.39370078740157483"/>
  <pageSetup paperSize="9" scale="97" orientation="portrait" horizontalDpi="300" verticalDpi="300" r:id="rId1"/>
  <headerFooter alignWithMargins="0">
    <oddHeader>&amp;L&amp;"Arial CE,Kursywa"&amp;8&amp;F&amp;R&amp;"Arial CE,Pogrubiony"&amp;A</oddHeader>
    <oddFooter>&amp;C&amp;"Arial CE,Kursywa"&amp;8&amp;D&amp;R&amp;P</oddFooter>
  </headerFooter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T20"/>
  <sheetViews>
    <sheetView view="pageBreakPreview" zoomScaleNormal="100" zoomScaleSheetLayoutView="100" workbookViewId="0">
      <selection activeCell="D8" sqref="D8:E9"/>
    </sheetView>
  </sheetViews>
  <sheetFormatPr defaultRowHeight="12.75" x14ac:dyDescent="0.2"/>
  <cols>
    <col min="1" max="1" width="3.5703125" style="44" customWidth="1"/>
    <col min="2" max="2" width="20.5703125" style="44" customWidth="1"/>
    <col min="3" max="3" width="22.5703125" style="44" customWidth="1"/>
    <col min="4" max="4" width="19.28515625" style="44" customWidth="1"/>
    <col min="5" max="5" width="12.5703125" style="44" customWidth="1"/>
    <col min="6" max="6" width="14.5703125" style="44" customWidth="1"/>
    <col min="7" max="7" width="2.5703125" style="45" customWidth="1"/>
    <col min="8" max="8" width="15.140625" style="44" customWidth="1"/>
    <col min="9" max="9" width="1.5703125" style="44" customWidth="1"/>
    <col min="10" max="10" width="14" style="22" customWidth="1"/>
    <col min="11" max="11" width="14.42578125" customWidth="1"/>
    <col min="12" max="20" width="10.5703125" customWidth="1"/>
  </cols>
  <sheetData>
    <row r="1" spans="1:20" ht="9.9499999999999993" customHeight="1" x14ac:dyDescent="0.2">
      <c r="A1" s="268"/>
      <c r="B1" s="268"/>
      <c r="C1" s="268"/>
      <c r="D1" s="268"/>
      <c r="E1" s="268"/>
      <c r="F1" s="268"/>
      <c r="G1" s="350"/>
      <c r="H1" s="268"/>
      <c r="I1" s="268"/>
    </row>
    <row r="2" spans="1:20" ht="15" customHeight="1" x14ac:dyDescent="0.2">
      <c r="B2" s="269"/>
      <c r="C2" s="330"/>
      <c r="D2" s="269"/>
      <c r="E2" s="271"/>
      <c r="F2" s="269"/>
      <c r="G2" s="269"/>
      <c r="H2" s="269"/>
      <c r="I2" s="273"/>
    </row>
    <row r="3" spans="1:20" ht="20.100000000000001" customHeight="1" x14ac:dyDescent="0.2">
      <c r="A3" s="331" t="s">
        <v>91</v>
      </c>
      <c r="B3" s="332"/>
      <c r="C3" s="333"/>
      <c r="D3" s="332"/>
      <c r="E3" s="334"/>
      <c r="F3" s="332"/>
      <c r="G3" s="269"/>
      <c r="H3" s="269"/>
      <c r="I3" s="273"/>
    </row>
    <row r="4" spans="1:20" ht="12" customHeight="1" x14ac:dyDescent="0.2">
      <c r="A4" s="408" t="s">
        <v>55</v>
      </c>
      <c r="B4" s="408" t="s">
        <v>56</v>
      </c>
      <c r="C4" s="408" t="s">
        <v>57</v>
      </c>
      <c r="D4" s="411" t="s">
        <v>92</v>
      </c>
      <c r="E4" s="408" t="s">
        <v>93</v>
      </c>
      <c r="F4" s="411" t="s">
        <v>94</v>
      </c>
      <c r="G4" s="351"/>
      <c r="H4" s="414" t="s">
        <v>73</v>
      </c>
      <c r="I4" s="273"/>
    </row>
    <row r="5" spans="1:20" ht="22.5" customHeight="1" x14ac:dyDescent="0.2">
      <c r="A5" s="409"/>
      <c r="B5" s="409"/>
      <c r="C5" s="409"/>
      <c r="D5" s="412"/>
      <c r="E5" s="409"/>
      <c r="F5" s="412"/>
      <c r="G5" s="346"/>
      <c r="H5" s="415"/>
      <c r="I5" s="274"/>
    </row>
    <row r="6" spans="1:20" ht="21.75" customHeight="1" x14ac:dyDescent="0.2">
      <c r="A6" s="275">
        <v>1</v>
      </c>
      <c r="B6" s="275">
        <v>2</v>
      </c>
      <c r="C6" s="275">
        <v>3</v>
      </c>
      <c r="D6" s="300">
        <v>4</v>
      </c>
      <c r="E6" s="275">
        <v>5</v>
      </c>
      <c r="F6" s="275">
        <v>7</v>
      </c>
      <c r="G6" s="347"/>
      <c r="H6" s="241" t="s">
        <v>41</v>
      </c>
    </row>
    <row r="7" spans="1:20" ht="18" customHeight="1" x14ac:dyDescent="0.2">
      <c r="A7" s="335"/>
      <c r="B7" s="336"/>
      <c r="C7" s="337"/>
      <c r="D7" s="338"/>
      <c r="E7" s="339"/>
      <c r="F7" s="340">
        <f>D7*E7</f>
        <v>0</v>
      </c>
      <c r="G7" s="348"/>
      <c r="H7" s="242">
        <v>6</v>
      </c>
      <c r="I7" s="276"/>
    </row>
    <row r="8" spans="1:20" ht="14.25" customHeight="1" x14ac:dyDescent="0.2">
      <c r="A8" s="335"/>
      <c r="B8" s="336"/>
      <c r="C8" s="337"/>
      <c r="D8" s="338"/>
      <c r="E8" s="339"/>
      <c r="F8" s="340">
        <f>D8*E8</f>
        <v>0</v>
      </c>
      <c r="G8" s="348"/>
      <c r="H8" s="226"/>
      <c r="I8" s="276"/>
    </row>
    <row r="9" spans="1:20" ht="17.25" customHeight="1" x14ac:dyDescent="0.2">
      <c r="A9" s="335"/>
      <c r="B9" s="336"/>
      <c r="C9" s="337"/>
      <c r="D9" s="338"/>
      <c r="E9" s="339"/>
      <c r="F9" s="340">
        <f>D9*E9</f>
        <v>0</v>
      </c>
      <c r="G9" s="348"/>
      <c r="H9" s="226"/>
      <c r="I9" s="276"/>
    </row>
    <row r="10" spans="1:20" ht="17.25" customHeight="1" x14ac:dyDescent="0.2">
      <c r="A10" s="335"/>
      <c r="B10" s="336"/>
      <c r="C10" s="337"/>
      <c r="D10" s="338"/>
      <c r="E10" s="339"/>
      <c r="F10" s="340"/>
      <c r="G10" s="348"/>
      <c r="H10" s="226"/>
      <c r="I10" s="276"/>
    </row>
    <row r="11" spans="1:20" ht="18" customHeight="1" thickBot="1" x14ac:dyDescent="0.25">
      <c r="A11" s="341"/>
      <c r="B11" s="336"/>
      <c r="C11" s="337"/>
      <c r="D11" s="338"/>
      <c r="E11" s="342"/>
      <c r="F11" s="340">
        <f>D11*E11</f>
        <v>0</v>
      </c>
      <c r="G11" s="348"/>
      <c r="H11" s="226"/>
      <c r="I11" s="277"/>
    </row>
    <row r="12" spans="1:20" ht="12.95" customHeight="1" thickBot="1" x14ac:dyDescent="0.25">
      <c r="A12" s="343"/>
      <c r="B12" s="343"/>
      <c r="C12" s="343"/>
      <c r="D12" s="344"/>
      <c r="E12" s="345" t="s">
        <v>95</v>
      </c>
      <c r="F12" s="279">
        <f>SUM(F7:F11)</f>
        <v>0</v>
      </c>
      <c r="G12" s="349"/>
      <c r="H12" s="188">
        <f>SUM(H7:H11)</f>
        <v>6</v>
      </c>
      <c r="J12" s="280"/>
      <c r="K12" s="281"/>
      <c r="L12" s="281"/>
      <c r="M12" s="281"/>
      <c r="N12" s="281"/>
      <c r="O12" s="281"/>
      <c r="P12" s="281"/>
      <c r="Q12" s="281"/>
      <c r="R12" s="281"/>
      <c r="S12" s="281"/>
      <c r="T12" s="281"/>
    </row>
    <row r="13" spans="1:20" ht="12" customHeight="1" x14ac:dyDescent="0.2">
      <c r="E13" s="286"/>
      <c r="F13" s="288"/>
      <c r="G13" s="288"/>
      <c r="H13" s="288"/>
      <c r="J13" s="289"/>
    </row>
    <row r="14" spans="1:20" ht="12" customHeight="1" x14ac:dyDescent="0.2">
      <c r="E14" s="286"/>
      <c r="F14" s="288"/>
      <c r="G14" s="288"/>
      <c r="H14" s="288"/>
      <c r="J14" s="289"/>
    </row>
    <row r="15" spans="1:20" ht="12" customHeight="1" x14ac:dyDescent="0.2">
      <c r="E15" s="286"/>
      <c r="F15" s="288"/>
      <c r="G15" s="288"/>
      <c r="H15" s="288"/>
      <c r="J15" s="289"/>
    </row>
    <row r="16" spans="1:20" ht="12" customHeight="1" x14ac:dyDescent="0.2">
      <c r="E16" s="286"/>
      <c r="F16" s="288"/>
      <c r="G16" s="288"/>
      <c r="H16" s="288"/>
      <c r="J16" s="289"/>
    </row>
    <row r="17" spans="5:10" ht="12" customHeight="1" x14ac:dyDescent="0.2">
      <c r="E17" s="286"/>
      <c r="F17" s="288"/>
      <c r="G17" s="288"/>
      <c r="H17" s="288"/>
      <c r="J17" s="289"/>
    </row>
    <row r="18" spans="5:10" ht="12" customHeight="1" x14ac:dyDescent="0.2">
      <c r="E18" s="286"/>
      <c r="F18" s="288"/>
      <c r="G18" s="288"/>
      <c r="H18" s="288"/>
    </row>
    <row r="19" spans="5:10" ht="12" customHeight="1" x14ac:dyDescent="0.2">
      <c r="E19" s="286"/>
      <c r="F19" s="288"/>
      <c r="G19" s="288"/>
      <c r="H19" s="288"/>
    </row>
    <row r="20" spans="5:10" ht="12" customHeight="1" x14ac:dyDescent="0.2">
      <c r="E20" s="286"/>
      <c r="F20" s="288"/>
      <c r="G20" s="288"/>
      <c r="H20" s="288"/>
    </row>
  </sheetData>
  <sheetProtection formatCells="0" formatColumns="0" formatRows="0"/>
  <mergeCells count="7">
    <mergeCell ref="H4:H5"/>
    <mergeCell ref="A4:A5"/>
    <mergeCell ref="B4:B5"/>
    <mergeCell ref="C4:C5"/>
    <mergeCell ref="D4:D5"/>
    <mergeCell ref="E4:E5"/>
    <mergeCell ref="F4:F5"/>
  </mergeCells>
  <conditionalFormatting sqref="J13:J17">
    <cfRule type="cellIs" dxfId="10" priority="1" stopIfTrue="1" operator="lessThan">
      <formula>0</formula>
    </cfRule>
    <cfRule type="cellIs" dxfId="9" priority="2" stopIfTrue="1" operator="greaterThanOrEqual">
      <formula>0</formula>
    </cfRule>
  </conditionalFormatting>
  <conditionalFormatting sqref="E7:E11">
    <cfRule type="cellIs" dxfId="8" priority="3" stopIfTrue="1" operator="equal">
      <formula>0</formula>
    </cfRule>
  </conditionalFormatting>
  <printOptions horizontalCentered="1"/>
  <pageMargins left="0" right="0" top="0.59055118110236227" bottom="0" header="0.19685039370078741" footer="0.39370078740157483"/>
  <pageSetup paperSize="9" scale="92" orientation="portrait" horizontalDpi="300" verticalDpi="300" r:id="rId1"/>
  <headerFooter alignWithMargins="0">
    <oddHeader>&amp;L&amp;"Arial CE,Kursywa"&amp;8&amp;F&amp;R&amp;"Arial CE,Pogrubiony"&amp;A</oddHeader>
    <oddFooter>&amp;C&amp;"Arial CE,Kursywa"&amp;8&amp;D&amp;R&amp;P</oddFooter>
  </headerFooter>
  <colBreaks count="1" manualBreakCount="1">
    <brk id="9" max="11" man="1"/>
  </col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J45"/>
  <sheetViews>
    <sheetView view="pageBreakPreview" zoomScaleNormal="100" zoomScaleSheetLayoutView="100" workbookViewId="0">
      <selection sqref="A1:G1"/>
    </sheetView>
  </sheetViews>
  <sheetFormatPr defaultRowHeight="12.75" x14ac:dyDescent="0.2"/>
  <cols>
    <col min="1" max="1" width="2.7109375" style="44" customWidth="1"/>
    <col min="2" max="2" width="21.7109375" style="44" customWidth="1"/>
    <col min="3" max="3" width="21.7109375" style="42" customWidth="1"/>
    <col min="4" max="4" width="16.7109375" style="42" customWidth="1"/>
    <col min="5" max="6" width="12.7109375" style="42" customWidth="1"/>
    <col min="7" max="7" width="1.85546875" style="42" customWidth="1"/>
    <col min="8" max="8" width="12.7109375" style="22" customWidth="1"/>
    <col min="9" max="9" width="9.140625" style="22"/>
    <col min="10" max="10" width="9.85546875" style="22" customWidth="1"/>
    <col min="11" max="11" width="3" bestFit="1" customWidth="1"/>
    <col min="12" max="12" width="8.28515625" bestFit="1" customWidth="1"/>
    <col min="13" max="13" width="13.85546875" bestFit="1" customWidth="1"/>
    <col min="14" max="14" width="16.42578125" customWidth="1"/>
    <col min="15" max="15" width="10" bestFit="1" customWidth="1"/>
    <col min="16" max="16" width="11.42578125" customWidth="1"/>
  </cols>
  <sheetData>
    <row r="1" spans="1:10" ht="32.25" customHeight="1" x14ac:dyDescent="0.2">
      <c r="A1" s="418" t="s">
        <v>63</v>
      </c>
      <c r="B1" s="418"/>
      <c r="C1" s="418"/>
      <c r="D1" s="418"/>
      <c r="E1" s="418"/>
      <c r="F1" s="418"/>
      <c r="G1" s="418"/>
      <c r="H1" s="376" t="s">
        <v>73</v>
      </c>
      <c r="I1" s="129"/>
      <c r="J1" s="129"/>
    </row>
    <row r="2" spans="1:10" ht="13.5" customHeight="1" x14ac:dyDescent="0.2">
      <c r="A2" s="100"/>
      <c r="B2" s="100"/>
      <c r="C2" s="100"/>
      <c r="D2" s="100"/>
      <c r="E2" s="100"/>
      <c r="F2" s="100" t="s">
        <v>71</v>
      </c>
      <c r="G2" s="64"/>
      <c r="H2" s="377"/>
      <c r="I2" s="129"/>
      <c r="J2" s="129"/>
    </row>
    <row r="3" spans="1:10" ht="30" customHeight="1" x14ac:dyDescent="0.2">
      <c r="A3" s="224" t="s">
        <v>8</v>
      </c>
      <c r="B3" s="231" t="s">
        <v>10</v>
      </c>
      <c r="C3" s="235" t="s">
        <v>11</v>
      </c>
      <c r="D3" s="222" t="s">
        <v>13</v>
      </c>
      <c r="E3" s="78" t="s">
        <v>40</v>
      </c>
      <c r="F3" s="222" t="s">
        <v>41</v>
      </c>
      <c r="G3" s="132"/>
      <c r="H3" s="241" t="s">
        <v>41</v>
      </c>
      <c r="I3" s="129"/>
      <c r="J3" s="129"/>
    </row>
    <row r="4" spans="1:10" ht="9.9499999999999993" customHeight="1" x14ac:dyDescent="0.2">
      <c r="A4" s="56">
        <v>1</v>
      </c>
      <c r="B4" s="56">
        <v>2</v>
      </c>
      <c r="C4" s="56">
        <v>3</v>
      </c>
      <c r="D4" s="101">
        <v>4</v>
      </c>
      <c r="E4" s="101">
        <v>5</v>
      </c>
      <c r="F4" s="56">
        <v>6</v>
      </c>
      <c r="G4" s="133"/>
      <c r="H4" s="242">
        <v>6</v>
      </c>
      <c r="I4" s="129"/>
      <c r="J4" s="129"/>
    </row>
    <row r="5" spans="1:10" ht="33.75" customHeight="1" x14ac:dyDescent="0.2">
      <c r="A5" s="103">
        <v>1</v>
      </c>
      <c r="B5" s="416"/>
      <c r="C5" s="264" t="s">
        <v>64</v>
      </c>
      <c r="D5" s="215"/>
      <c r="E5" s="292">
        <v>97</v>
      </c>
      <c r="F5" s="230" t="str">
        <f t="shared" ref="F5:F8" si="0">IF(D5*E5=0,"",D5*E5)</f>
        <v/>
      </c>
      <c r="G5" s="47"/>
      <c r="H5" s="226"/>
      <c r="I5" s="129"/>
      <c r="J5" s="129"/>
    </row>
    <row r="6" spans="1:10" ht="33.75" customHeight="1" x14ac:dyDescent="0.2">
      <c r="A6" s="103">
        <v>2</v>
      </c>
      <c r="B6" s="417"/>
      <c r="C6" s="264" t="s">
        <v>65</v>
      </c>
      <c r="D6" s="215"/>
      <c r="E6" s="292">
        <v>83</v>
      </c>
      <c r="F6" s="230" t="str">
        <f t="shared" si="0"/>
        <v/>
      </c>
      <c r="G6" s="47"/>
      <c r="H6" s="226"/>
      <c r="I6" s="129"/>
      <c r="J6" s="129"/>
    </row>
    <row r="7" spans="1:10" ht="31.5" customHeight="1" x14ac:dyDescent="0.2">
      <c r="A7" s="103">
        <v>3</v>
      </c>
      <c r="B7" s="417"/>
      <c r="C7" s="264" t="s">
        <v>66</v>
      </c>
      <c r="D7" s="215"/>
      <c r="E7" s="292">
        <v>69</v>
      </c>
      <c r="F7" s="230" t="str">
        <f t="shared" si="0"/>
        <v/>
      </c>
      <c r="G7" s="47"/>
      <c r="H7" s="226"/>
      <c r="I7" s="129"/>
      <c r="J7" s="129"/>
    </row>
    <row r="8" spans="1:10" ht="34.5" customHeight="1" thickBot="1" x14ac:dyDescent="0.25">
      <c r="A8" s="103">
        <v>4</v>
      </c>
      <c r="B8" s="417"/>
      <c r="C8" s="265" t="s">
        <v>67</v>
      </c>
      <c r="D8" s="215"/>
      <c r="E8" s="292">
        <v>45</v>
      </c>
      <c r="F8" s="230" t="str">
        <f t="shared" si="0"/>
        <v/>
      </c>
      <c r="G8" s="47"/>
      <c r="H8" s="226"/>
      <c r="I8" s="129"/>
      <c r="J8" s="129"/>
    </row>
    <row r="9" spans="1:10" ht="15" customHeight="1" thickBot="1" x14ac:dyDescent="0.25">
      <c r="A9" s="105"/>
      <c r="B9" s="58"/>
      <c r="C9" s="58" t="s">
        <v>1</v>
      </c>
      <c r="D9" s="188">
        <f>SUM(D5:D8)</f>
        <v>0</v>
      </c>
      <c r="E9" s="134"/>
      <c r="F9" s="188">
        <f>SUM(F5:F8)</f>
        <v>0</v>
      </c>
      <c r="G9" s="52"/>
      <c r="H9" s="188">
        <f>SUM(H5:H8)</f>
        <v>0</v>
      </c>
    </row>
    <row r="43" spans="1:3" x14ac:dyDescent="0.2">
      <c r="A43" s="45"/>
      <c r="B43" s="45"/>
      <c r="C43" s="46"/>
    </row>
    <row r="44" spans="1:3" x14ac:dyDescent="0.2">
      <c r="A44" s="65"/>
      <c r="B44" s="45"/>
      <c r="C44" s="46"/>
    </row>
    <row r="45" spans="1:3" x14ac:dyDescent="0.2">
      <c r="A45" s="45"/>
      <c r="B45" s="45"/>
      <c r="C45" s="46"/>
    </row>
  </sheetData>
  <mergeCells count="3">
    <mergeCell ref="B5:B8"/>
    <mergeCell ref="A1:G1"/>
    <mergeCell ref="H1:H2"/>
  </mergeCells>
  <phoneticPr fontId="0" type="noConversion"/>
  <conditionalFormatting sqref="D5:E5">
    <cfRule type="cellIs" dxfId="7" priority="3" stopIfTrue="1" operator="equal">
      <formula>0</formula>
    </cfRule>
  </conditionalFormatting>
  <conditionalFormatting sqref="D6:D8">
    <cfRule type="cellIs" dxfId="6" priority="2" stopIfTrue="1" operator="equal">
      <formula>0</formula>
    </cfRule>
  </conditionalFormatting>
  <conditionalFormatting sqref="E6:E8">
    <cfRule type="cellIs" dxfId="5" priority="1" stopIfTrue="1" operator="equal">
      <formula>0</formula>
    </cfRule>
  </conditionalFormatting>
  <printOptions horizontalCentered="1"/>
  <pageMargins left="0" right="0" top="0.98425196850393704" bottom="0" header="0.19685039370078741" footer="0.39370078740157483"/>
  <pageSetup paperSize="9" orientation="portrait" horizontalDpi="300" verticalDpi="300" r:id="rId1"/>
  <headerFooter alignWithMargins="0">
    <oddHeader>&amp;L&amp;"Arial CE,Kursywa"&amp;8&amp;F&amp;R&amp;"Arial CE,Pogrubiony"&amp;A</oddHeader>
    <oddFooter>&amp;C&amp;"Arial CE,Kursywa"&amp;8&amp;D&amp;R&amp;P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0"/>
  <sheetViews>
    <sheetView view="pageBreakPreview" zoomScaleNormal="100" zoomScaleSheetLayoutView="100" workbookViewId="0">
      <selection activeCell="A2" sqref="A2"/>
    </sheetView>
  </sheetViews>
  <sheetFormatPr defaultRowHeight="12.75" x14ac:dyDescent="0.2"/>
  <cols>
    <col min="1" max="1" width="2.7109375" style="22" customWidth="1"/>
    <col min="2" max="3" width="21.7109375" style="22" customWidth="1"/>
    <col min="4" max="4" width="16.7109375" style="22" customWidth="1"/>
    <col min="5" max="5" width="12.7109375" style="22" customWidth="1"/>
    <col min="6" max="6" width="12.85546875" style="22" customWidth="1"/>
    <col min="7" max="7" width="2" style="248" customWidth="1"/>
    <col min="8" max="8" width="12.5703125" style="41" customWidth="1"/>
    <col min="9" max="10" width="9.140625" style="22"/>
  </cols>
  <sheetData>
    <row r="1" spans="1:14" ht="20.100000000000001" customHeight="1" x14ac:dyDescent="0.2">
      <c r="A1" s="70" t="s">
        <v>96</v>
      </c>
      <c r="B1" s="43"/>
      <c r="C1" s="43"/>
      <c r="D1" s="43"/>
      <c r="E1" s="23"/>
      <c r="F1" s="23"/>
      <c r="G1" s="220"/>
      <c r="H1" s="376" t="s">
        <v>73</v>
      </c>
    </row>
    <row r="2" spans="1:14" ht="13.5" customHeight="1" x14ac:dyDescent="0.2">
      <c r="A2" s="140" t="s">
        <v>30</v>
      </c>
      <c r="B2" s="141"/>
      <c r="C2" s="141"/>
      <c r="D2" s="100"/>
      <c r="E2" s="100"/>
      <c r="F2" s="100" t="s">
        <v>71</v>
      </c>
      <c r="G2" s="220"/>
      <c r="H2" s="377"/>
    </row>
    <row r="3" spans="1:14" ht="30" customHeight="1" x14ac:dyDescent="0.2">
      <c r="A3" s="224" t="s">
        <v>8</v>
      </c>
      <c r="B3" s="231" t="s">
        <v>10</v>
      </c>
      <c r="C3" s="235" t="s">
        <v>11</v>
      </c>
      <c r="D3" s="222" t="s">
        <v>13</v>
      </c>
      <c r="E3" s="222" t="s">
        <v>40</v>
      </c>
      <c r="F3" s="222" t="s">
        <v>41</v>
      </c>
      <c r="G3" s="244"/>
      <c r="H3" s="222" t="s">
        <v>41</v>
      </c>
    </row>
    <row r="4" spans="1:14" ht="9.9499999999999993" customHeight="1" x14ac:dyDescent="0.2">
      <c r="A4" s="56">
        <v>1</v>
      </c>
      <c r="B4" s="56">
        <v>2</v>
      </c>
      <c r="C4" s="56">
        <v>3</v>
      </c>
      <c r="D4" s="101">
        <v>4</v>
      </c>
      <c r="E4" s="101">
        <v>5</v>
      </c>
      <c r="F4" s="56">
        <v>6</v>
      </c>
      <c r="G4" s="245"/>
      <c r="H4" s="219">
        <v>6</v>
      </c>
    </row>
    <row r="5" spans="1:14" ht="12.75" customHeight="1" x14ac:dyDescent="0.2">
      <c r="A5" s="103">
        <v>1</v>
      </c>
      <c r="B5" s="135"/>
      <c r="C5" s="253"/>
      <c r="D5" s="215"/>
      <c r="E5" s="215"/>
      <c r="F5" s="230" t="str">
        <f t="shared" ref="F5:F16" si="0">IF(D5*E5=0,"",D5*E5)</f>
        <v/>
      </c>
      <c r="G5" s="246"/>
      <c r="H5" s="189" t="s">
        <v>37</v>
      </c>
    </row>
    <row r="6" spans="1:14" ht="12.75" customHeight="1" x14ac:dyDescent="0.2">
      <c r="A6" s="103">
        <v>2</v>
      </c>
      <c r="B6" s="99"/>
      <c r="C6" s="253"/>
      <c r="D6" s="215"/>
      <c r="E6" s="215"/>
      <c r="F6" s="230" t="str">
        <f t="shared" si="0"/>
        <v/>
      </c>
      <c r="G6" s="246"/>
      <c r="H6" s="189" t="s">
        <v>37</v>
      </c>
    </row>
    <row r="7" spans="1:14" ht="12.75" customHeight="1" x14ac:dyDescent="0.2">
      <c r="A7" s="103">
        <v>3</v>
      </c>
      <c r="B7" s="99"/>
      <c r="C7" s="253"/>
      <c r="D7" s="215"/>
      <c r="E7" s="215"/>
      <c r="F7" s="230" t="str">
        <f t="shared" si="0"/>
        <v/>
      </c>
      <c r="G7" s="246"/>
      <c r="H7" s="189" t="s">
        <v>37</v>
      </c>
    </row>
    <row r="8" spans="1:14" ht="12.75" customHeight="1" x14ac:dyDescent="0.2">
      <c r="A8" s="103">
        <v>4</v>
      </c>
      <c r="B8" s="136"/>
      <c r="C8" s="253"/>
      <c r="D8" s="215"/>
      <c r="E8" s="215"/>
      <c r="F8" s="230" t="str">
        <f t="shared" si="0"/>
        <v/>
      </c>
      <c r="G8" s="246"/>
      <c r="H8" s="189" t="s">
        <v>37</v>
      </c>
      <c r="N8" s="249"/>
    </row>
    <row r="9" spans="1:14" ht="12.75" customHeight="1" x14ac:dyDescent="0.2">
      <c r="A9" s="103">
        <v>5</v>
      </c>
      <c r="B9" s="137"/>
      <c r="C9" s="255"/>
      <c r="D9" s="228"/>
      <c r="E9" s="228"/>
      <c r="F9" s="230" t="str">
        <f t="shared" si="0"/>
        <v/>
      </c>
      <c r="G9" s="246"/>
      <c r="H9" s="189" t="s">
        <v>37</v>
      </c>
      <c r="N9" s="251"/>
    </row>
    <row r="10" spans="1:14" ht="12.75" customHeight="1" x14ac:dyDescent="0.2">
      <c r="A10" s="103">
        <v>6</v>
      </c>
      <c r="B10" s="137"/>
      <c r="C10" s="255"/>
      <c r="D10" s="228"/>
      <c r="E10" s="228"/>
      <c r="F10" s="230" t="str">
        <f t="shared" si="0"/>
        <v/>
      </c>
      <c r="G10" s="246"/>
      <c r="H10" s="189" t="s">
        <v>37</v>
      </c>
    </row>
    <row r="11" spans="1:14" ht="12.75" customHeight="1" x14ac:dyDescent="0.2">
      <c r="A11" s="103">
        <v>7</v>
      </c>
      <c r="B11" s="99"/>
      <c r="C11" s="253"/>
      <c r="D11" s="228"/>
      <c r="E11" s="228"/>
      <c r="F11" s="230" t="str">
        <f t="shared" si="0"/>
        <v/>
      </c>
      <c r="G11" s="246"/>
      <c r="H11" s="189"/>
    </row>
    <row r="12" spans="1:14" ht="12.75" customHeight="1" x14ac:dyDescent="0.2">
      <c r="A12" s="103">
        <v>8</v>
      </c>
      <c r="B12" s="138"/>
      <c r="C12" s="253"/>
      <c r="D12" s="228"/>
      <c r="E12" s="228"/>
      <c r="F12" s="230" t="str">
        <f t="shared" si="0"/>
        <v/>
      </c>
      <c r="G12" s="246"/>
      <c r="H12" s="189"/>
    </row>
    <row r="13" spans="1:14" ht="12.75" customHeight="1" x14ac:dyDescent="0.2">
      <c r="A13" s="103">
        <v>9</v>
      </c>
      <c r="B13" s="137"/>
      <c r="C13" s="253"/>
      <c r="D13" s="228"/>
      <c r="E13" s="228"/>
      <c r="F13" s="230" t="str">
        <f t="shared" si="0"/>
        <v/>
      </c>
      <c r="G13" s="246"/>
      <c r="H13" s="189"/>
    </row>
    <row r="14" spans="1:14" ht="12.75" customHeight="1" x14ac:dyDescent="0.2">
      <c r="A14" s="103">
        <v>10</v>
      </c>
      <c r="B14" s="137"/>
      <c r="C14" s="254"/>
      <c r="D14" s="228"/>
      <c r="E14" s="228"/>
      <c r="F14" s="230" t="str">
        <f t="shared" si="0"/>
        <v/>
      </c>
      <c r="G14" s="246"/>
      <c r="H14" s="189"/>
    </row>
    <row r="15" spans="1:14" ht="12.75" customHeight="1" x14ac:dyDescent="0.2">
      <c r="A15" s="103">
        <v>11</v>
      </c>
      <c r="B15" s="137"/>
      <c r="C15" s="254"/>
      <c r="D15" s="228"/>
      <c r="E15" s="228"/>
      <c r="F15" s="230" t="str">
        <f t="shared" si="0"/>
        <v/>
      </c>
      <c r="G15" s="246"/>
      <c r="H15" s="189"/>
    </row>
    <row r="16" spans="1:14" ht="12.75" customHeight="1" thickBot="1" x14ac:dyDescent="0.25">
      <c r="A16" s="103">
        <v>12</v>
      </c>
      <c r="B16" s="102"/>
      <c r="C16" s="252"/>
      <c r="D16" s="229"/>
      <c r="E16" s="228"/>
      <c r="F16" s="230" t="str">
        <f t="shared" si="0"/>
        <v/>
      </c>
      <c r="G16" s="246"/>
      <c r="H16" s="190"/>
    </row>
    <row r="17" spans="1:8" ht="15" customHeight="1" thickBot="1" x14ac:dyDescent="0.25">
      <c r="A17" s="105"/>
      <c r="B17" s="58"/>
      <c r="C17" s="58" t="s">
        <v>1</v>
      </c>
      <c r="D17" s="188">
        <f>SUM(D5:D16)</f>
        <v>0</v>
      </c>
      <c r="E17" s="134"/>
      <c r="F17" s="188">
        <f>SUM(F5:F16)</f>
        <v>0</v>
      </c>
      <c r="G17" s="247"/>
      <c r="H17" s="188">
        <f>SUM(H5:H16)</f>
        <v>0</v>
      </c>
    </row>
    <row r="18" spans="1:8" x14ac:dyDescent="0.2">
      <c r="A18" s="44"/>
      <c r="B18" s="44"/>
      <c r="C18" s="42"/>
      <c r="D18" s="42"/>
      <c r="E18" s="42"/>
      <c r="F18" s="42"/>
      <c r="G18" s="218"/>
      <c r="H18" s="42"/>
    </row>
    <row r="19" spans="1:8" x14ac:dyDescent="0.2">
      <c r="A19" s="44"/>
      <c r="B19" s="44"/>
      <c r="C19" s="42"/>
      <c r="D19" s="42"/>
      <c r="E19" s="42"/>
      <c r="F19" s="42"/>
      <c r="G19" s="218"/>
      <c r="H19" s="42"/>
    </row>
    <row r="20" spans="1:8" x14ac:dyDescent="0.2">
      <c r="A20" s="44"/>
      <c r="B20" s="44"/>
      <c r="C20" s="42"/>
      <c r="D20" s="42"/>
      <c r="E20" s="42"/>
      <c r="F20" s="42"/>
      <c r="G20" s="218"/>
      <c r="H20" s="42"/>
    </row>
    <row r="21" spans="1:8" x14ac:dyDescent="0.2">
      <c r="A21" s="44"/>
      <c r="B21" s="44"/>
      <c r="C21" s="42"/>
      <c r="D21" s="42"/>
      <c r="E21" s="42"/>
      <c r="F21" s="42"/>
      <c r="G21" s="218"/>
      <c r="H21" s="42"/>
    </row>
    <row r="22" spans="1:8" x14ac:dyDescent="0.2">
      <c r="A22" s="44"/>
      <c r="B22" s="44"/>
      <c r="C22" s="42"/>
      <c r="D22" s="42"/>
      <c r="E22" s="42"/>
      <c r="F22" s="42"/>
      <c r="G22" s="218"/>
      <c r="H22" s="42"/>
    </row>
    <row r="23" spans="1:8" x14ac:dyDescent="0.2">
      <c r="A23" s="44"/>
      <c r="B23" s="44"/>
      <c r="C23" s="42"/>
      <c r="D23" s="42"/>
      <c r="E23" s="42"/>
      <c r="F23" s="42"/>
      <c r="G23" s="218"/>
      <c r="H23" s="42"/>
    </row>
    <row r="24" spans="1:8" x14ac:dyDescent="0.2">
      <c r="A24" s="44"/>
      <c r="B24" s="44"/>
      <c r="C24" s="42"/>
      <c r="D24" s="42"/>
      <c r="E24" s="42"/>
      <c r="F24" s="42"/>
      <c r="G24" s="218"/>
      <c r="H24" s="42"/>
    </row>
    <row r="25" spans="1:8" x14ac:dyDescent="0.2">
      <c r="A25" s="44"/>
      <c r="B25" s="44"/>
      <c r="C25" s="42"/>
      <c r="D25" s="42"/>
      <c r="E25" s="42"/>
      <c r="F25" s="42"/>
      <c r="G25" s="218"/>
      <c r="H25" s="42"/>
    </row>
    <row r="26" spans="1:8" x14ac:dyDescent="0.2">
      <c r="A26" s="44"/>
      <c r="B26" s="44"/>
      <c r="C26" s="42"/>
      <c r="D26" s="42"/>
      <c r="E26" s="42"/>
      <c r="F26" s="42"/>
      <c r="G26" s="218"/>
      <c r="H26" s="42"/>
    </row>
    <row r="27" spans="1:8" x14ac:dyDescent="0.2">
      <c r="A27" s="44"/>
      <c r="B27" s="44"/>
      <c r="C27" s="42"/>
      <c r="D27" s="42"/>
      <c r="E27" s="42"/>
      <c r="F27" s="42"/>
      <c r="G27" s="218"/>
      <c r="H27" s="42"/>
    </row>
    <row r="28" spans="1:8" x14ac:dyDescent="0.2">
      <c r="A28" s="44"/>
      <c r="B28" s="44"/>
      <c r="C28" s="42"/>
      <c r="D28" s="42"/>
      <c r="E28" s="42"/>
      <c r="F28" s="42"/>
      <c r="G28" s="218"/>
      <c r="H28" s="42"/>
    </row>
    <row r="29" spans="1:8" x14ac:dyDescent="0.2">
      <c r="A29" s="44"/>
      <c r="B29" s="44"/>
      <c r="C29" s="42"/>
      <c r="D29" s="42"/>
      <c r="E29" s="42"/>
      <c r="F29" s="42"/>
      <c r="G29" s="218"/>
      <c r="H29" s="42"/>
    </row>
    <row r="30" spans="1:8" x14ac:dyDescent="0.2">
      <c r="A30" s="44"/>
      <c r="B30" s="44"/>
      <c r="C30" s="42"/>
      <c r="D30" s="42"/>
      <c r="E30" s="42"/>
      <c r="F30" s="42"/>
      <c r="G30" s="218"/>
      <c r="H30" s="42"/>
    </row>
    <row r="49" spans="1:2" x14ac:dyDescent="0.2">
      <c r="A49" s="45"/>
      <c r="B49" s="45"/>
    </row>
    <row r="50" spans="1:2" x14ac:dyDescent="0.2">
      <c r="A50" s="65"/>
      <c r="B50" s="45"/>
    </row>
  </sheetData>
  <mergeCells count="1">
    <mergeCell ref="H1:H2"/>
  </mergeCells>
  <phoneticPr fontId="0" type="noConversion"/>
  <conditionalFormatting sqref="D5:E8">
    <cfRule type="cellIs" dxfId="4" priority="2" stopIfTrue="1" operator="equal">
      <formula>0</formula>
    </cfRule>
  </conditionalFormatting>
  <conditionalFormatting sqref="D5:E8">
    <cfRule type="cellIs" dxfId="3" priority="1" stopIfTrue="1" operator="equal">
      <formula>0</formula>
    </cfRule>
  </conditionalFormatting>
  <printOptions horizontalCentered="1"/>
  <pageMargins left="0" right="0" top="0.98425196850393704" bottom="0" header="0.19685039370078741" footer="0.39370078740157483"/>
  <pageSetup paperSize="9" orientation="portrait" horizontalDpi="300" verticalDpi="300" r:id="rId1"/>
  <headerFooter alignWithMargins="0">
    <oddHeader>&amp;L&amp;"Arial CE,Kursywa"&amp;8&amp;F&amp;R&amp;"Arial CE,Pogrubiony"&amp;A</oddHeader>
    <oddFooter>&amp;C&amp;"Arial CE,Kursywa"&amp;8&amp;D&amp;R&amp;P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0"/>
  <sheetViews>
    <sheetView view="pageBreakPreview" zoomScaleNormal="100" zoomScaleSheetLayoutView="100" workbookViewId="0">
      <selection activeCell="A2" sqref="A2"/>
    </sheetView>
  </sheetViews>
  <sheetFormatPr defaultRowHeight="12.75" x14ac:dyDescent="0.2"/>
  <cols>
    <col min="1" max="1" width="2.7109375" customWidth="1"/>
    <col min="2" max="3" width="21.7109375" customWidth="1"/>
    <col min="4" max="4" width="16.7109375" customWidth="1"/>
    <col min="5" max="6" width="12.7109375" customWidth="1"/>
    <col min="7" max="7" width="2.140625" customWidth="1"/>
    <col min="8" max="8" width="12.7109375" customWidth="1"/>
  </cols>
  <sheetData>
    <row r="1" spans="1:8" ht="20.100000000000001" customHeight="1" x14ac:dyDescent="0.2">
      <c r="A1" s="70" t="s">
        <v>97</v>
      </c>
      <c r="B1" s="43"/>
      <c r="C1" s="43"/>
      <c r="D1" s="43"/>
      <c r="E1" s="23"/>
      <c r="F1" s="23"/>
      <c r="G1" s="23"/>
      <c r="H1" s="376" t="s">
        <v>73</v>
      </c>
    </row>
    <row r="2" spans="1:8" ht="15" customHeight="1" x14ac:dyDescent="0.2">
      <c r="A2" s="140" t="s">
        <v>30</v>
      </c>
      <c r="B2" s="141"/>
      <c r="C2" s="141"/>
      <c r="D2" s="100"/>
      <c r="E2" s="100"/>
      <c r="F2" s="100" t="s">
        <v>72</v>
      </c>
      <c r="G2" s="64"/>
      <c r="H2" s="377"/>
    </row>
    <row r="3" spans="1:8" ht="30" customHeight="1" x14ac:dyDescent="0.2">
      <c r="A3" s="224" t="s">
        <v>8</v>
      </c>
      <c r="B3" s="231" t="s">
        <v>10</v>
      </c>
      <c r="C3" s="235" t="s">
        <v>11</v>
      </c>
      <c r="D3" s="222" t="s">
        <v>13</v>
      </c>
      <c r="E3" s="222" t="s">
        <v>40</v>
      </c>
      <c r="F3" s="222" t="s">
        <v>41</v>
      </c>
      <c r="G3" s="132"/>
      <c r="H3" s="241" t="s">
        <v>41</v>
      </c>
    </row>
    <row r="4" spans="1:8" ht="9.9499999999999993" customHeight="1" x14ac:dyDescent="0.2">
      <c r="A4" s="56">
        <v>1</v>
      </c>
      <c r="B4" s="56">
        <v>2</v>
      </c>
      <c r="C4" s="56">
        <v>3</v>
      </c>
      <c r="D4" s="101">
        <v>4</v>
      </c>
      <c r="E4" s="101">
        <v>5</v>
      </c>
      <c r="F4" s="56">
        <v>6</v>
      </c>
      <c r="G4" s="133"/>
      <c r="H4" s="242">
        <v>6</v>
      </c>
    </row>
    <row r="5" spans="1:8" ht="12.75" customHeight="1" x14ac:dyDescent="0.2">
      <c r="A5" s="103">
        <v>1</v>
      </c>
      <c r="B5" s="135"/>
      <c r="C5" s="50"/>
      <c r="D5" s="20"/>
      <c r="E5" s="20"/>
      <c r="F5" s="230" t="str">
        <f t="shared" ref="F5:F16" si="0">IF(D5*E5=0,"",D5*E5)</f>
        <v/>
      </c>
      <c r="G5" s="47"/>
      <c r="H5" s="226" t="s">
        <v>37</v>
      </c>
    </row>
    <row r="6" spans="1:8" ht="12.75" customHeight="1" x14ac:dyDescent="0.2">
      <c r="A6" s="103">
        <v>2</v>
      </c>
      <c r="B6" s="99"/>
      <c r="C6" s="50"/>
      <c r="D6" s="20"/>
      <c r="E6" s="20"/>
      <c r="F6" s="230" t="str">
        <f t="shared" si="0"/>
        <v/>
      </c>
      <c r="G6" s="47"/>
      <c r="H6" s="226" t="s">
        <v>37</v>
      </c>
    </row>
    <row r="7" spans="1:8" ht="12.75" customHeight="1" x14ac:dyDescent="0.2">
      <c r="A7" s="103">
        <v>3</v>
      </c>
      <c r="B7" s="99"/>
      <c r="C7" s="50"/>
      <c r="D7" s="20"/>
      <c r="E7" s="20"/>
      <c r="F7" s="230" t="str">
        <f t="shared" si="0"/>
        <v/>
      </c>
      <c r="G7" s="47"/>
      <c r="H7" s="226" t="s">
        <v>37</v>
      </c>
    </row>
    <row r="8" spans="1:8" ht="12.75" customHeight="1" x14ac:dyDescent="0.2">
      <c r="A8" s="103">
        <v>4</v>
      </c>
      <c r="B8" s="136"/>
      <c r="C8" s="50"/>
      <c r="D8" s="20"/>
      <c r="E8" s="20"/>
      <c r="F8" s="230" t="str">
        <f t="shared" si="0"/>
        <v/>
      </c>
      <c r="G8" s="47"/>
      <c r="H8" s="226" t="s">
        <v>37</v>
      </c>
    </row>
    <row r="9" spans="1:8" ht="12.75" customHeight="1" x14ac:dyDescent="0.2">
      <c r="A9" s="103">
        <v>5</v>
      </c>
      <c r="B9" s="137"/>
      <c r="C9" s="139"/>
      <c r="D9" s="151"/>
      <c r="E9" s="151"/>
      <c r="F9" s="230" t="str">
        <f t="shared" si="0"/>
        <v/>
      </c>
      <c r="G9" s="67"/>
      <c r="H9" s="226"/>
    </row>
    <row r="10" spans="1:8" ht="12.75" customHeight="1" x14ac:dyDescent="0.2">
      <c r="A10" s="103">
        <v>6</v>
      </c>
      <c r="B10" s="137"/>
      <c r="C10" s="139"/>
      <c r="D10" s="151"/>
      <c r="E10" s="151"/>
      <c r="F10" s="230" t="str">
        <f t="shared" si="0"/>
        <v/>
      </c>
      <c r="G10" s="67"/>
      <c r="H10" s="226"/>
    </row>
    <row r="11" spans="1:8" ht="12.75" customHeight="1" x14ac:dyDescent="0.2">
      <c r="A11" s="103">
        <v>7</v>
      </c>
      <c r="B11" s="99"/>
      <c r="C11" s="50"/>
      <c r="D11" s="151"/>
      <c r="E11" s="151"/>
      <c r="F11" s="230" t="str">
        <f t="shared" si="0"/>
        <v/>
      </c>
      <c r="G11" s="67"/>
      <c r="H11" s="226"/>
    </row>
    <row r="12" spans="1:8" ht="12.75" customHeight="1" x14ac:dyDescent="0.2">
      <c r="A12" s="103">
        <v>8</v>
      </c>
      <c r="B12" s="138"/>
      <c r="C12" s="50"/>
      <c r="D12" s="151"/>
      <c r="E12" s="151"/>
      <c r="F12" s="230" t="str">
        <f t="shared" si="0"/>
        <v/>
      </c>
      <c r="G12" s="67"/>
      <c r="H12" s="226"/>
    </row>
    <row r="13" spans="1:8" ht="12.75" customHeight="1" x14ac:dyDescent="0.2">
      <c r="A13" s="103">
        <v>9</v>
      </c>
      <c r="B13" s="137"/>
      <c r="C13" s="50"/>
      <c r="D13" s="151"/>
      <c r="E13" s="151"/>
      <c r="F13" s="230" t="str">
        <f t="shared" si="0"/>
        <v/>
      </c>
      <c r="G13" s="67"/>
      <c r="H13" s="226"/>
    </row>
    <row r="14" spans="1:8" ht="12.75" customHeight="1" x14ac:dyDescent="0.2">
      <c r="A14" s="103">
        <v>10</v>
      </c>
      <c r="B14" s="137"/>
      <c r="C14" s="33"/>
      <c r="D14" s="151"/>
      <c r="E14" s="151"/>
      <c r="F14" s="230" t="str">
        <f t="shared" si="0"/>
        <v/>
      </c>
      <c r="G14" s="67"/>
      <c r="H14" s="226"/>
    </row>
    <row r="15" spans="1:8" ht="12.75" customHeight="1" x14ac:dyDescent="0.2">
      <c r="A15" s="103">
        <v>11</v>
      </c>
      <c r="B15" s="137"/>
      <c r="C15" s="33"/>
      <c r="D15" s="151"/>
      <c r="E15" s="151"/>
      <c r="F15" s="230" t="str">
        <f t="shared" si="0"/>
        <v/>
      </c>
      <c r="G15" s="67"/>
      <c r="H15" s="226"/>
    </row>
    <row r="16" spans="1:8" ht="12.75" customHeight="1" thickBot="1" x14ac:dyDescent="0.25">
      <c r="A16" s="103">
        <v>12</v>
      </c>
      <c r="B16" s="102"/>
      <c r="C16" s="115"/>
      <c r="D16" s="152"/>
      <c r="E16" s="151"/>
      <c r="F16" s="230" t="str">
        <f t="shared" si="0"/>
        <v/>
      </c>
      <c r="G16" s="67"/>
      <c r="H16" s="243"/>
    </row>
    <row r="17" spans="1:8" ht="15" customHeight="1" thickBot="1" x14ac:dyDescent="0.25">
      <c r="A17" s="105"/>
      <c r="B17" s="58"/>
      <c r="C17" s="58" t="s">
        <v>1</v>
      </c>
      <c r="D17" s="188">
        <f>SUM(D5:D16)</f>
        <v>0</v>
      </c>
      <c r="E17" s="134"/>
      <c r="F17" s="188">
        <f>SUM(F5:F16)</f>
        <v>0</v>
      </c>
      <c r="G17" s="52"/>
      <c r="H17" s="188">
        <f>SUM(H5:H16)</f>
        <v>0</v>
      </c>
    </row>
    <row r="49" spans="1:2" x14ac:dyDescent="0.2">
      <c r="A49" s="45"/>
      <c r="B49" s="45"/>
    </row>
    <row r="50" spans="1:2" x14ac:dyDescent="0.2">
      <c r="A50" s="65"/>
      <c r="B50" s="45"/>
    </row>
  </sheetData>
  <mergeCells count="1">
    <mergeCell ref="H1:H2"/>
  </mergeCells>
  <phoneticPr fontId="30" type="noConversion"/>
  <conditionalFormatting sqref="D5:E8">
    <cfRule type="cellIs" dxfId="2" priority="1" stopIfTrue="1" operator="equal">
      <formula>0</formula>
    </cfRule>
  </conditionalFormatting>
  <printOptions horizontalCentered="1"/>
  <pageMargins left="0" right="0" top="0.98425196850393704" bottom="0" header="0.19685039370078741" footer="0.39370078740157483"/>
  <pageSetup paperSize="9" scale="99" orientation="portrait" horizontalDpi="4294967293" verticalDpi="300" r:id="rId1"/>
  <headerFooter alignWithMargins="0">
    <oddHeader>&amp;L&amp;"Arial CE,Kursywa"&amp;8&amp;F&amp;R&amp;"Arial CE,Pogrubiony"&amp;A</oddHeader>
    <oddFooter>&amp;C&amp;"Arial CE,Kursywa"&amp;8&amp;D&amp;R&amp;P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66"/>
  <sheetViews>
    <sheetView view="pageBreakPreview" zoomScaleNormal="100" zoomScaleSheetLayoutView="100" workbookViewId="0">
      <selection activeCell="E16" sqref="E16"/>
    </sheetView>
  </sheetViews>
  <sheetFormatPr defaultRowHeight="12.75" x14ac:dyDescent="0.2"/>
  <cols>
    <col min="1" max="1" width="2.7109375" style="22" customWidth="1"/>
    <col min="2" max="2" width="20.7109375" style="22" customWidth="1"/>
    <col min="3" max="3" width="13.7109375" style="22" customWidth="1"/>
    <col min="4" max="5" width="15.7109375" style="22" customWidth="1"/>
    <col min="6" max="6" width="9.7109375" style="22" customWidth="1"/>
    <col min="7" max="7" width="11.7109375" style="22" customWidth="1"/>
    <col min="8" max="8" width="1.7109375" style="22" customWidth="1"/>
    <col min="9" max="9" width="11.7109375" style="22" customWidth="1"/>
    <col min="10" max="15" width="9.140625" style="22"/>
  </cols>
  <sheetData>
    <row r="1" spans="1:15" ht="15" customHeight="1" x14ac:dyDescent="0.2">
      <c r="A1" s="70" t="s">
        <v>33</v>
      </c>
      <c r="B1" s="43"/>
      <c r="C1" s="43"/>
      <c r="D1" s="43"/>
      <c r="E1" s="43"/>
      <c r="F1" s="261"/>
      <c r="G1" s="261"/>
      <c r="H1" s="261"/>
      <c r="I1" s="376" t="s">
        <v>73</v>
      </c>
      <c r="J1"/>
      <c r="K1"/>
      <c r="L1"/>
      <c r="M1"/>
      <c r="N1"/>
      <c r="O1"/>
    </row>
    <row r="2" spans="1:15" ht="15" customHeight="1" x14ac:dyDescent="0.2">
      <c r="A2" s="143" t="s">
        <v>34</v>
      </c>
      <c r="B2" s="142"/>
      <c r="C2" s="142"/>
      <c r="D2" s="142"/>
      <c r="E2" s="100"/>
      <c r="F2" s="100"/>
      <c r="G2" s="100" t="s">
        <v>71</v>
      </c>
      <c r="H2" s="267"/>
      <c r="I2" s="377"/>
      <c r="J2"/>
      <c r="K2"/>
      <c r="L2"/>
      <c r="M2"/>
      <c r="N2"/>
      <c r="O2"/>
    </row>
    <row r="3" spans="1:15" ht="15" customHeight="1" x14ac:dyDescent="0.2">
      <c r="A3" s="427" t="s">
        <v>8</v>
      </c>
      <c r="B3" s="428" t="s">
        <v>10</v>
      </c>
      <c r="C3" s="430" t="s">
        <v>11</v>
      </c>
      <c r="D3" s="431"/>
      <c r="E3" s="424" t="s">
        <v>13</v>
      </c>
      <c r="F3" s="222" t="s">
        <v>12</v>
      </c>
      <c r="G3" s="424" t="s">
        <v>68</v>
      </c>
      <c r="H3" s="132"/>
      <c r="I3" s="426" t="s">
        <v>68</v>
      </c>
      <c r="J3"/>
      <c r="K3"/>
      <c r="L3"/>
      <c r="M3"/>
      <c r="N3"/>
      <c r="O3"/>
    </row>
    <row r="4" spans="1:15" ht="24" customHeight="1" x14ac:dyDescent="0.2">
      <c r="A4" s="427"/>
      <c r="B4" s="429"/>
      <c r="C4" s="432"/>
      <c r="D4" s="433"/>
      <c r="E4" s="425"/>
      <c r="F4" s="293" t="s">
        <v>69</v>
      </c>
      <c r="G4" s="425"/>
      <c r="H4" s="132"/>
      <c r="I4" s="425"/>
      <c r="J4"/>
      <c r="K4"/>
      <c r="L4"/>
      <c r="M4"/>
      <c r="N4"/>
      <c r="O4"/>
    </row>
    <row r="5" spans="1:15" ht="9.9499999999999993" customHeight="1" x14ac:dyDescent="0.2">
      <c r="A5" s="219">
        <v>1</v>
      </c>
      <c r="B5" s="219">
        <v>2</v>
      </c>
      <c r="C5" s="434">
        <v>3</v>
      </c>
      <c r="D5" s="435"/>
      <c r="E5" s="101">
        <v>4</v>
      </c>
      <c r="F5" s="101">
        <v>5</v>
      </c>
      <c r="G5" s="219">
        <v>6</v>
      </c>
      <c r="H5" s="133"/>
      <c r="I5" s="219">
        <v>6</v>
      </c>
      <c r="J5"/>
      <c r="K5"/>
      <c r="L5"/>
      <c r="M5"/>
      <c r="N5"/>
      <c r="O5"/>
    </row>
    <row r="6" spans="1:15" ht="12.75" customHeight="1" x14ac:dyDescent="0.2">
      <c r="A6" s="103">
        <v>1</v>
      </c>
      <c r="B6" s="144"/>
      <c r="C6" s="422"/>
      <c r="D6" s="420"/>
      <c r="E6" s="215"/>
      <c r="F6" s="215"/>
      <c r="G6" s="230" t="str">
        <f t="shared" ref="G6:G17" si="0">IF(E6*F6=0,"",E6*F6)</f>
        <v/>
      </c>
      <c r="H6" s="47"/>
      <c r="I6" s="226"/>
      <c r="J6"/>
      <c r="K6"/>
      <c r="L6"/>
      <c r="M6"/>
      <c r="N6"/>
      <c r="O6"/>
    </row>
    <row r="7" spans="1:15" ht="12.75" customHeight="1" x14ac:dyDescent="0.2">
      <c r="A7" s="103">
        <v>2</v>
      </c>
      <c r="B7" s="99"/>
      <c r="C7" s="422"/>
      <c r="D7" s="420"/>
      <c r="E7" s="215"/>
      <c r="F7" s="215"/>
      <c r="G7" s="230" t="str">
        <f t="shared" si="0"/>
        <v/>
      </c>
      <c r="H7" s="47"/>
      <c r="I7" s="226"/>
      <c r="J7"/>
      <c r="K7"/>
      <c r="L7"/>
      <c r="M7"/>
      <c r="N7"/>
      <c r="O7"/>
    </row>
    <row r="8" spans="1:15" ht="12.75" customHeight="1" x14ac:dyDescent="0.2">
      <c r="A8" s="103">
        <v>3</v>
      </c>
      <c r="B8" s="99"/>
      <c r="C8" s="422"/>
      <c r="D8" s="420"/>
      <c r="E8" s="215"/>
      <c r="F8" s="215"/>
      <c r="G8" s="230" t="str">
        <f t="shared" si="0"/>
        <v/>
      </c>
      <c r="H8" s="47"/>
      <c r="I8" s="226"/>
      <c r="J8"/>
      <c r="K8"/>
      <c r="L8"/>
      <c r="M8"/>
      <c r="N8"/>
      <c r="O8"/>
    </row>
    <row r="9" spans="1:15" ht="12.75" customHeight="1" x14ac:dyDescent="0.2">
      <c r="A9" s="103">
        <v>4</v>
      </c>
      <c r="B9" s="145"/>
      <c r="C9" s="422"/>
      <c r="D9" s="420"/>
      <c r="E9" s="215"/>
      <c r="F9" s="215"/>
      <c r="G9" s="230" t="str">
        <f t="shared" si="0"/>
        <v/>
      </c>
      <c r="H9" s="47"/>
      <c r="I9" s="226"/>
      <c r="J9"/>
      <c r="K9"/>
      <c r="L9"/>
      <c r="M9"/>
      <c r="N9"/>
      <c r="O9"/>
    </row>
    <row r="10" spans="1:15" ht="12.75" customHeight="1" x14ac:dyDescent="0.2">
      <c r="A10" s="103">
        <v>5</v>
      </c>
      <c r="B10" s="99"/>
      <c r="C10" s="421"/>
      <c r="D10" s="420"/>
      <c r="E10" s="263"/>
      <c r="F10" s="263"/>
      <c r="G10" s="230" t="str">
        <f t="shared" si="0"/>
        <v/>
      </c>
      <c r="H10" s="67"/>
      <c r="I10" s="294"/>
      <c r="J10"/>
      <c r="K10"/>
      <c r="L10"/>
      <c r="M10"/>
      <c r="N10"/>
      <c r="O10"/>
    </row>
    <row r="11" spans="1:15" ht="12.75" customHeight="1" x14ac:dyDescent="0.2">
      <c r="A11" s="103">
        <v>6</v>
      </c>
      <c r="B11" s="99"/>
      <c r="C11" s="421"/>
      <c r="D11" s="420"/>
      <c r="E11" s="263"/>
      <c r="F11" s="263"/>
      <c r="G11" s="230" t="str">
        <f t="shared" si="0"/>
        <v/>
      </c>
      <c r="H11" s="67"/>
      <c r="I11" s="294"/>
      <c r="J11"/>
      <c r="K11"/>
      <c r="L11"/>
      <c r="M11"/>
      <c r="N11"/>
      <c r="O11"/>
    </row>
    <row r="12" spans="1:15" ht="12.75" customHeight="1" x14ac:dyDescent="0.2">
      <c r="A12" s="103">
        <v>7</v>
      </c>
      <c r="B12" s="99"/>
      <c r="C12" s="422"/>
      <c r="D12" s="420"/>
      <c r="E12" s="263"/>
      <c r="F12" s="263"/>
      <c r="G12" s="230" t="str">
        <f t="shared" si="0"/>
        <v/>
      </c>
      <c r="H12" s="67"/>
      <c r="I12" s="294"/>
      <c r="J12"/>
      <c r="K12"/>
      <c r="L12"/>
      <c r="M12"/>
      <c r="N12"/>
      <c r="O12"/>
    </row>
    <row r="13" spans="1:15" ht="12.75" customHeight="1" x14ac:dyDescent="0.2">
      <c r="A13" s="103">
        <v>8</v>
      </c>
      <c r="B13" s="138"/>
      <c r="C13" s="422"/>
      <c r="D13" s="420"/>
      <c r="E13" s="263"/>
      <c r="F13" s="263"/>
      <c r="G13" s="230" t="str">
        <f t="shared" si="0"/>
        <v/>
      </c>
      <c r="H13" s="67"/>
      <c r="I13" s="294"/>
      <c r="J13"/>
      <c r="K13"/>
      <c r="L13"/>
      <c r="M13"/>
      <c r="N13"/>
      <c r="O13"/>
    </row>
    <row r="14" spans="1:15" ht="12.75" customHeight="1" x14ac:dyDescent="0.2">
      <c r="A14" s="103">
        <v>9</v>
      </c>
      <c r="B14" s="99"/>
      <c r="C14" s="422"/>
      <c r="D14" s="420"/>
      <c r="E14" s="263"/>
      <c r="F14" s="263"/>
      <c r="G14" s="230" t="str">
        <f t="shared" si="0"/>
        <v/>
      </c>
      <c r="H14" s="67"/>
      <c r="I14" s="294"/>
      <c r="J14"/>
      <c r="K14"/>
      <c r="L14"/>
      <c r="M14"/>
      <c r="N14"/>
      <c r="O14"/>
    </row>
    <row r="15" spans="1:15" ht="12.75" customHeight="1" x14ac:dyDescent="0.2">
      <c r="A15" s="103">
        <v>10</v>
      </c>
      <c r="B15" s="99"/>
      <c r="C15" s="423"/>
      <c r="D15" s="420"/>
      <c r="E15" s="263"/>
      <c r="F15" s="263"/>
      <c r="G15" s="230" t="str">
        <f t="shared" si="0"/>
        <v/>
      </c>
      <c r="H15" s="67"/>
      <c r="I15" s="294"/>
      <c r="J15"/>
      <c r="K15"/>
      <c r="L15"/>
      <c r="M15"/>
      <c r="N15"/>
      <c r="O15"/>
    </row>
    <row r="16" spans="1:15" ht="12.75" customHeight="1" x14ac:dyDescent="0.2">
      <c r="A16" s="103">
        <v>11</v>
      </c>
      <c r="B16" s="99"/>
      <c r="C16" s="423"/>
      <c r="D16" s="420"/>
      <c r="E16" s="263"/>
      <c r="F16" s="263"/>
      <c r="G16" s="230" t="str">
        <f t="shared" si="0"/>
        <v/>
      </c>
      <c r="H16" s="67"/>
      <c r="I16" s="294"/>
      <c r="J16"/>
      <c r="K16"/>
      <c r="L16"/>
      <c r="M16"/>
      <c r="N16"/>
      <c r="O16"/>
    </row>
    <row r="17" spans="1:15" ht="12.75" customHeight="1" thickBot="1" x14ac:dyDescent="0.25">
      <c r="A17" s="103">
        <v>12</v>
      </c>
      <c r="B17" s="102"/>
      <c r="C17" s="419"/>
      <c r="D17" s="420"/>
      <c r="E17" s="295"/>
      <c r="F17" s="263"/>
      <c r="G17" s="230" t="str">
        <f t="shared" si="0"/>
        <v/>
      </c>
      <c r="H17" s="67"/>
      <c r="I17" s="296"/>
      <c r="J17"/>
      <c r="K17"/>
      <c r="L17"/>
      <c r="M17"/>
      <c r="N17"/>
      <c r="O17"/>
    </row>
    <row r="18" spans="1:15" ht="15" customHeight="1" thickBot="1" x14ac:dyDescent="0.25">
      <c r="A18" s="105"/>
      <c r="B18" s="58"/>
      <c r="C18" s="58"/>
      <c r="D18" s="58" t="s">
        <v>1</v>
      </c>
      <c r="E18" s="188">
        <f>SUM(E6:E17)</f>
        <v>0</v>
      </c>
      <c r="F18" s="134"/>
      <c r="G18" s="188">
        <f>SUM(G6:G17)</f>
        <v>0</v>
      </c>
      <c r="H18" s="52"/>
      <c r="I18" s="188">
        <f>SUM(I6:I17)</f>
        <v>0</v>
      </c>
      <c r="J18"/>
      <c r="K18"/>
      <c r="L18"/>
      <c r="M18"/>
      <c r="N18"/>
      <c r="O18"/>
    </row>
    <row r="19" spans="1:15" ht="15" customHeight="1" x14ac:dyDescent="0.2">
      <c r="A19" s="45"/>
      <c r="B19" s="59"/>
      <c r="C19" s="59"/>
      <c r="D19" s="59"/>
      <c r="E19" s="227"/>
      <c r="F19" s="146"/>
      <c r="G19" s="227"/>
      <c r="H19" s="52"/>
      <c r="I19" s="227"/>
      <c r="J19"/>
      <c r="K19"/>
      <c r="L19"/>
      <c r="M19"/>
      <c r="N19"/>
      <c r="O19"/>
    </row>
    <row r="20" spans="1:15" ht="15" customHeight="1" x14ac:dyDescent="0.2">
      <c r="A20" s="262"/>
      <c r="B20" s="262"/>
      <c r="C20" s="262"/>
      <c r="D20" s="262"/>
      <c r="E20" s="262"/>
      <c r="F20" s="262"/>
      <c r="G20" s="262"/>
      <c r="H20" s="262"/>
      <c r="I20" s="262"/>
    </row>
    <row r="21" spans="1:15" ht="15" customHeight="1" x14ac:dyDescent="0.2">
      <c r="A21" s="262"/>
      <c r="B21" s="262"/>
      <c r="C21" s="262"/>
      <c r="D21" s="262"/>
      <c r="E21" s="262"/>
      <c r="F21" s="262"/>
      <c r="G21" s="262"/>
      <c r="H21" s="262"/>
      <c r="I21" s="262"/>
    </row>
    <row r="22" spans="1:15" ht="15" customHeight="1" x14ac:dyDescent="0.2">
      <c r="A22" s="262"/>
      <c r="B22" s="262"/>
      <c r="C22" s="262"/>
      <c r="D22" s="262"/>
      <c r="E22" s="262"/>
      <c r="F22" s="262"/>
      <c r="G22" s="262"/>
      <c r="H22" s="262"/>
      <c r="I22" s="262"/>
    </row>
    <row r="23" spans="1:15" ht="15" customHeight="1" x14ac:dyDescent="0.2">
      <c r="A23" s="262"/>
      <c r="B23" s="262"/>
      <c r="C23" s="262"/>
      <c r="D23" s="262"/>
      <c r="E23" s="262"/>
      <c r="F23" s="262"/>
      <c r="G23" s="262"/>
      <c r="H23" s="262"/>
      <c r="I23" s="262"/>
    </row>
    <row r="24" spans="1:15" ht="15" customHeight="1" x14ac:dyDescent="0.2">
      <c r="A24" s="262"/>
      <c r="B24" s="262"/>
      <c r="C24" s="262"/>
      <c r="D24" s="262"/>
      <c r="E24" s="262"/>
      <c r="F24" s="262"/>
      <c r="G24" s="262"/>
      <c r="H24" s="262"/>
      <c r="I24" s="262"/>
    </row>
    <row r="25" spans="1:15" ht="15" customHeight="1" x14ac:dyDescent="0.2"/>
    <row r="26" spans="1:15" ht="15" customHeight="1" x14ac:dyDescent="0.2"/>
    <row r="27" spans="1:15" ht="15" customHeight="1" x14ac:dyDescent="0.2"/>
    <row r="28" spans="1:15" ht="15" customHeight="1" x14ac:dyDescent="0.2"/>
    <row r="29" spans="1:15" ht="15" customHeight="1" x14ac:dyDescent="0.2"/>
    <row r="30" spans="1:15" ht="15" customHeight="1" x14ac:dyDescent="0.2"/>
    <row r="31" spans="1:15" ht="15" customHeight="1" x14ac:dyDescent="0.2"/>
    <row r="32" spans="1:15" s="22" customFormat="1" ht="15" customHeight="1" x14ac:dyDescent="0.2"/>
    <row r="33" spans="1:2" s="22" customFormat="1" ht="15" customHeight="1" x14ac:dyDescent="0.2"/>
    <row r="34" spans="1:2" s="22" customFormat="1" ht="15" customHeight="1" x14ac:dyDescent="0.2"/>
    <row r="35" spans="1:2" s="22" customFormat="1" ht="15" customHeight="1" x14ac:dyDescent="0.2">
      <c r="A35" s="297"/>
      <c r="B35" s="297"/>
    </row>
    <row r="36" spans="1:2" s="22" customFormat="1" ht="15" customHeight="1" x14ac:dyDescent="0.2">
      <c r="A36" s="298"/>
      <c r="B36" s="299"/>
    </row>
    <row r="37" spans="1:2" s="22" customFormat="1" ht="15" customHeight="1" x14ac:dyDescent="0.2"/>
    <row r="38" spans="1:2" s="22" customFormat="1" ht="15" customHeight="1" x14ac:dyDescent="0.2"/>
    <row r="39" spans="1:2" s="22" customFormat="1" ht="15" customHeight="1" x14ac:dyDescent="0.2"/>
    <row r="40" spans="1:2" s="22" customFormat="1" ht="15" customHeight="1" x14ac:dyDescent="0.2"/>
    <row r="41" spans="1:2" s="22" customFormat="1" ht="15" customHeight="1" x14ac:dyDescent="0.2"/>
    <row r="42" spans="1:2" s="22" customFormat="1" ht="15" customHeight="1" x14ac:dyDescent="0.2"/>
    <row r="43" spans="1:2" s="22" customFormat="1" ht="15" customHeight="1" x14ac:dyDescent="0.2"/>
    <row r="44" spans="1:2" s="22" customFormat="1" ht="15" customHeight="1" x14ac:dyDescent="0.2"/>
    <row r="45" spans="1:2" s="22" customFormat="1" ht="15" customHeight="1" x14ac:dyDescent="0.2"/>
    <row r="46" spans="1:2" s="22" customFormat="1" ht="15" customHeight="1" x14ac:dyDescent="0.2"/>
    <row r="47" spans="1:2" s="22" customFormat="1" ht="15" customHeight="1" x14ac:dyDescent="0.2"/>
    <row r="48" spans="1:2" s="22" customFormat="1" ht="15" customHeight="1" x14ac:dyDescent="0.2"/>
    <row r="49" s="22" customFormat="1" ht="15" customHeight="1" x14ac:dyDescent="0.2"/>
    <row r="50" s="22" customFormat="1" ht="15" customHeight="1" x14ac:dyDescent="0.2"/>
    <row r="51" s="22" customFormat="1" ht="15" customHeight="1" x14ac:dyDescent="0.2"/>
    <row r="52" s="22" customFormat="1" ht="15" customHeight="1" x14ac:dyDescent="0.2"/>
    <row r="53" s="22" customFormat="1" ht="15" customHeight="1" x14ac:dyDescent="0.2"/>
    <row r="54" s="22" customFormat="1" ht="15" customHeight="1" x14ac:dyDescent="0.2"/>
    <row r="55" s="22" customFormat="1" ht="15" customHeight="1" x14ac:dyDescent="0.2"/>
    <row r="56" s="22" customFormat="1" ht="15" customHeight="1" x14ac:dyDescent="0.2"/>
    <row r="57" s="22" customFormat="1" ht="15" customHeight="1" x14ac:dyDescent="0.2"/>
    <row r="58" s="22" customFormat="1" ht="15" customHeight="1" x14ac:dyDescent="0.2"/>
    <row r="59" s="22" customFormat="1" ht="15" customHeight="1" x14ac:dyDescent="0.2"/>
    <row r="60" s="22" customFormat="1" ht="15" customHeight="1" x14ac:dyDescent="0.2"/>
    <row r="61" s="22" customFormat="1" ht="15" customHeight="1" x14ac:dyDescent="0.2"/>
    <row r="62" s="22" customFormat="1" ht="15" customHeight="1" x14ac:dyDescent="0.2"/>
    <row r="63" s="22" customFormat="1" ht="15" customHeight="1" x14ac:dyDescent="0.2"/>
    <row r="64" s="22" customFormat="1" ht="15" customHeight="1" x14ac:dyDescent="0.2"/>
    <row r="65" s="22" customFormat="1" ht="15" customHeight="1" x14ac:dyDescent="0.2"/>
    <row r="66" s="22" customFormat="1" ht="15" customHeight="1" x14ac:dyDescent="0.2"/>
  </sheetData>
  <mergeCells count="20">
    <mergeCell ref="I1:I2"/>
    <mergeCell ref="G3:G4"/>
    <mergeCell ref="I3:I4"/>
    <mergeCell ref="C10:D10"/>
    <mergeCell ref="A3:A4"/>
    <mergeCell ref="B3:B4"/>
    <mergeCell ref="C3:D4"/>
    <mergeCell ref="E3:E4"/>
    <mergeCell ref="C5:D5"/>
    <mergeCell ref="C6:D6"/>
    <mergeCell ref="C7:D7"/>
    <mergeCell ref="C8:D8"/>
    <mergeCell ref="C9:D9"/>
    <mergeCell ref="C17:D17"/>
    <mergeCell ref="C11:D11"/>
    <mergeCell ref="C12:D12"/>
    <mergeCell ref="C13:D13"/>
    <mergeCell ref="C14:D14"/>
    <mergeCell ref="C15:D15"/>
    <mergeCell ref="C16:D16"/>
  </mergeCells>
  <conditionalFormatting sqref="E6:F9">
    <cfRule type="cellIs" dxfId="1" priority="1" stopIfTrue="1" operator="equal">
      <formula>0</formula>
    </cfRule>
  </conditionalFormatting>
  <printOptions horizontalCentered="1"/>
  <pageMargins left="0" right="0" top="0.98425196850393704" bottom="0" header="0.19685039370078741" footer="0.39370078740157483"/>
  <pageSetup paperSize="9" orientation="portrait" horizontalDpi="300" verticalDpi="300" r:id="rId1"/>
  <headerFooter alignWithMargins="0">
    <oddHeader>&amp;L&amp;"Arial CE,Kursywa"&amp;8&amp;F&amp;R&amp;"Arial CE,Pogrubiony"&amp;A</oddHeader>
    <oddFooter>&amp;C&amp;"Arial CE,Kursywa"&amp;8&amp;D&amp;R&amp;P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O51"/>
  <sheetViews>
    <sheetView view="pageBreakPreview" zoomScaleNormal="100" zoomScaleSheetLayoutView="100" workbookViewId="0">
      <selection activeCell="N31" sqref="N31"/>
    </sheetView>
  </sheetViews>
  <sheetFormatPr defaultRowHeight="12.75" x14ac:dyDescent="0.2"/>
  <cols>
    <col min="1" max="1" width="2.7109375" style="57" customWidth="1"/>
    <col min="2" max="2" width="18.7109375" style="57" customWidth="1"/>
    <col min="3" max="3" width="38.7109375" style="57" customWidth="1"/>
    <col min="4" max="4" width="10.7109375" style="57" customWidth="1"/>
    <col min="5" max="5" width="11.28515625" style="57" customWidth="1"/>
    <col min="6" max="6" width="10.7109375" style="57" customWidth="1"/>
    <col min="7" max="7" width="1.7109375" customWidth="1"/>
    <col min="8" max="8" width="11.140625" customWidth="1"/>
  </cols>
  <sheetData>
    <row r="1" spans="1:15" ht="27" customHeight="1" x14ac:dyDescent="0.2">
      <c r="A1" s="70"/>
      <c r="B1" s="418" t="s">
        <v>54</v>
      </c>
      <c r="C1" s="418"/>
      <c r="D1" s="418"/>
      <c r="E1" s="418"/>
      <c r="F1" s="418"/>
      <c r="G1" s="418"/>
      <c r="H1" s="376" t="s">
        <v>73</v>
      </c>
    </row>
    <row r="2" spans="1:15" ht="13.5" customHeight="1" x14ac:dyDescent="0.2">
      <c r="A2" s="148"/>
      <c r="B2" s="148"/>
      <c r="C2" s="149"/>
      <c r="D2" s="149"/>
      <c r="E2" s="77"/>
      <c r="F2" s="77" t="s">
        <v>71</v>
      </c>
      <c r="H2" s="377"/>
    </row>
    <row r="3" spans="1:15" ht="30" customHeight="1" x14ac:dyDescent="0.2">
      <c r="A3" s="224" t="s">
        <v>8</v>
      </c>
      <c r="B3" s="430" t="s">
        <v>7</v>
      </c>
      <c r="C3" s="431"/>
      <c r="D3" s="222" t="s">
        <v>42</v>
      </c>
      <c r="E3" s="78" t="s">
        <v>43</v>
      </c>
      <c r="F3" s="78" t="s">
        <v>44</v>
      </c>
      <c r="H3" s="241" t="s">
        <v>44</v>
      </c>
    </row>
    <row r="4" spans="1:15" ht="9.9499999999999993" customHeight="1" x14ac:dyDescent="0.2">
      <c r="A4" s="56">
        <v>1</v>
      </c>
      <c r="B4" s="434">
        <v>2</v>
      </c>
      <c r="C4" s="435"/>
      <c r="D4" s="56">
        <v>3</v>
      </c>
      <c r="E4" s="56">
        <v>4</v>
      </c>
      <c r="F4" s="56">
        <v>5</v>
      </c>
      <c r="H4" s="242">
        <v>5</v>
      </c>
    </row>
    <row r="5" spans="1:15" ht="9.9499999999999993" customHeight="1" x14ac:dyDescent="0.2">
      <c r="A5" s="219"/>
      <c r="B5" s="256"/>
      <c r="C5" s="257"/>
      <c r="D5" s="219"/>
      <c r="E5" s="219"/>
      <c r="F5" s="230" t="str">
        <f t="shared" ref="F5:F11" si="0">IF(D5*E5=0,"",D5*E5)</f>
        <v/>
      </c>
      <c r="H5" s="242"/>
    </row>
    <row r="6" spans="1:15" ht="12.75" customHeight="1" x14ac:dyDescent="0.2">
      <c r="A6" s="147"/>
      <c r="B6" s="436"/>
      <c r="C6" s="437"/>
      <c r="D6" s="31"/>
      <c r="E6" s="32"/>
      <c r="F6" s="230" t="str">
        <f t="shared" si="0"/>
        <v/>
      </c>
      <c r="H6" s="226"/>
    </row>
    <row r="7" spans="1:15" ht="12.75" customHeight="1" x14ac:dyDescent="0.2">
      <c r="A7" s="147"/>
      <c r="B7" s="436"/>
      <c r="C7" s="437"/>
      <c r="D7" s="31"/>
      <c r="E7" s="32"/>
      <c r="F7" s="230" t="str">
        <f t="shared" si="0"/>
        <v/>
      </c>
      <c r="H7" s="226"/>
    </row>
    <row r="8" spans="1:15" ht="12.75" customHeight="1" x14ac:dyDescent="0.2">
      <c r="A8" s="147"/>
      <c r="B8" s="258"/>
      <c r="C8" s="259"/>
      <c r="D8" s="31"/>
      <c r="E8" s="32"/>
      <c r="F8" s="230" t="str">
        <f t="shared" si="0"/>
        <v/>
      </c>
      <c r="H8" s="226"/>
    </row>
    <row r="9" spans="1:15" ht="12.75" customHeight="1" x14ac:dyDescent="0.2">
      <c r="A9" s="147"/>
      <c r="B9" s="258"/>
      <c r="C9" s="259"/>
      <c r="D9" s="31"/>
      <c r="E9" s="32"/>
      <c r="F9" s="230" t="str">
        <f t="shared" si="0"/>
        <v/>
      </c>
      <c r="H9" s="226"/>
    </row>
    <row r="10" spans="1:15" ht="12.75" customHeight="1" x14ac:dyDescent="0.2">
      <c r="A10" s="147"/>
      <c r="B10" s="258"/>
      <c r="C10" s="259"/>
      <c r="D10" s="31"/>
      <c r="E10" s="32"/>
      <c r="F10" s="230" t="str">
        <f t="shared" si="0"/>
        <v/>
      </c>
      <c r="H10" s="226"/>
    </row>
    <row r="11" spans="1:15" ht="12.75" customHeight="1" thickBot="1" x14ac:dyDescent="0.25">
      <c r="A11" s="147"/>
      <c r="B11" s="258"/>
      <c r="C11" s="259"/>
      <c r="D11" s="31"/>
      <c r="E11" s="32"/>
      <c r="F11" s="230" t="str">
        <f t="shared" si="0"/>
        <v/>
      </c>
      <c r="H11" s="226"/>
    </row>
    <row r="12" spans="1:15" ht="15" customHeight="1" thickBot="1" x14ac:dyDescent="0.25">
      <c r="A12" s="104"/>
      <c r="B12" s="104"/>
      <c r="C12" s="58"/>
      <c r="D12" s="150"/>
      <c r="E12" s="58" t="s">
        <v>1</v>
      </c>
      <c r="F12" s="188">
        <f>SUM(F6:F11)</f>
        <v>0</v>
      </c>
      <c r="H12" s="188">
        <f>SUM(H6:H11)</f>
        <v>0</v>
      </c>
      <c r="O12">
        <f>SUM(J12)</f>
        <v>0</v>
      </c>
    </row>
    <row r="13" spans="1:15" x14ac:dyDescent="0.2">
      <c r="A13" s="104"/>
      <c r="B13" s="104"/>
      <c r="C13" s="59"/>
      <c r="D13" s="52"/>
      <c r="E13" s="47"/>
      <c r="F13" s="52"/>
    </row>
    <row r="50" spans="1:2" x14ac:dyDescent="0.2">
      <c r="A50" s="45"/>
      <c r="B50" s="45"/>
    </row>
    <row r="51" spans="1:2" x14ac:dyDescent="0.2">
      <c r="A51" s="65"/>
      <c r="B51" s="65"/>
    </row>
  </sheetData>
  <mergeCells count="6">
    <mergeCell ref="H1:H2"/>
    <mergeCell ref="B3:C3"/>
    <mergeCell ref="B4:C4"/>
    <mergeCell ref="B6:C6"/>
    <mergeCell ref="B7:C7"/>
    <mergeCell ref="B1:G1"/>
  </mergeCells>
  <phoneticPr fontId="0" type="noConversion"/>
  <conditionalFormatting sqref="D6:E11">
    <cfRule type="cellIs" dxfId="0" priority="8" stopIfTrue="1" operator="equal">
      <formula>0</formula>
    </cfRule>
  </conditionalFormatting>
  <printOptions horizontalCentered="1"/>
  <pageMargins left="0" right="0" top="0.98425196850393704" bottom="0" header="0.19685039370078741" footer="0.39370078740157483"/>
  <pageSetup paperSize="9" scale="97" orientation="portrait" horizontalDpi="300" verticalDpi="300" r:id="rId1"/>
  <headerFooter alignWithMargins="0">
    <oddHeader xml:space="preserve">&amp;L&amp;"Arial CE,Kursywa"&amp;8&amp;F&amp;R&amp;"Arial CE,Pogrubiony"&amp;A&amp;"Arial CE,Standardowy"&amp;8
</oddHeader>
    <oddFooter>&amp;C&amp;"Arial CE,Kursywa"&amp;8&amp;D&amp;R&amp;P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11</vt:i4>
      </vt:variant>
      <vt:variant>
        <vt:lpstr>Zakresy nazwane</vt:lpstr>
      </vt:variant>
      <vt:variant>
        <vt:i4>11</vt:i4>
      </vt:variant>
    </vt:vector>
  </HeadingPairs>
  <TitlesOfParts>
    <vt:vector size="22" baseType="lpstr">
      <vt:lpstr>Zał. Nr 1a</vt:lpstr>
      <vt:lpstr>Zał. Nr 1a.1</vt:lpstr>
      <vt:lpstr>Zał. Nr 1a.2</vt:lpstr>
      <vt:lpstr>Zał. Nr 1a.3</vt:lpstr>
      <vt:lpstr>Zał. Nr 1a.4</vt:lpstr>
      <vt:lpstr>Zał. Nr 1a.5 </vt:lpstr>
      <vt:lpstr>Zał. Nr 1a. 6</vt:lpstr>
      <vt:lpstr>Zał. Nr 1a. 7</vt:lpstr>
      <vt:lpstr>Zał. Nr 1a. 8</vt:lpstr>
      <vt:lpstr>Zał. Nr 1a. 9</vt:lpstr>
      <vt:lpstr>Zał. Nr 1a.10</vt:lpstr>
      <vt:lpstr>'Zał. Nr 1a'!Obszar_wydruku</vt:lpstr>
      <vt:lpstr>'Zał. Nr 1a. 6'!Obszar_wydruku</vt:lpstr>
      <vt:lpstr>'Zał. Nr 1a. 7'!Obszar_wydruku</vt:lpstr>
      <vt:lpstr>'Zał. Nr 1a. 8'!Obszar_wydruku</vt:lpstr>
      <vt:lpstr>'Zał. Nr 1a. 9'!Obszar_wydruku</vt:lpstr>
      <vt:lpstr>'Zał. Nr 1a.1'!Obszar_wydruku</vt:lpstr>
      <vt:lpstr>'Zał. Nr 1a.10'!Obszar_wydruku</vt:lpstr>
      <vt:lpstr>'Zał. Nr 1a.2'!Obszar_wydruku</vt:lpstr>
      <vt:lpstr>'Zał. Nr 1a.3'!Obszar_wydruku</vt:lpstr>
      <vt:lpstr>'Zał. Nr 1a.4'!Obszar_wydruku</vt:lpstr>
      <vt:lpstr>'Zał. Nr 1a.5 '!Obszar_wydruku</vt:lpstr>
    </vt:vector>
  </TitlesOfParts>
  <Company>Uniwersytet Kazimierza Wielkiego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Preliminarz studiów niestacjonarnych</dc:title>
  <dc:creator>Piotr Malinowski</dc:creator>
  <cp:lastModifiedBy>UKW</cp:lastModifiedBy>
  <cp:lastPrinted>2021-09-13T11:02:28Z</cp:lastPrinted>
  <dcterms:created xsi:type="dcterms:W3CDTF">2005-11-04T18:03:27Z</dcterms:created>
  <dcterms:modified xsi:type="dcterms:W3CDTF">2021-09-14T10:41:04Z</dcterms:modified>
</cp:coreProperties>
</file>