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32" windowWidth="14880" windowHeight="7776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Arkusz1!$A$1:$I$206</definedName>
  </definedNames>
  <calcPr calcId="145621"/>
</workbook>
</file>

<file path=xl/calcChain.xml><?xml version="1.0" encoding="utf-8"?>
<calcChain xmlns="http://schemas.openxmlformats.org/spreadsheetml/2006/main">
  <c r="I106" i="1" l="1"/>
  <c r="I20" i="1" l="1"/>
  <c r="I68" i="1" l="1"/>
  <c r="I66" i="1" s="1"/>
  <c r="I100" i="1" l="1"/>
  <c r="I99" i="1" l="1"/>
  <c r="I62" i="1" l="1"/>
  <c r="I144" i="1" l="1"/>
  <c r="I136" i="1"/>
  <c r="I131" i="1"/>
  <c r="I92" i="1"/>
  <c r="I13" i="1"/>
  <c r="I36" i="1"/>
  <c r="I34" i="1" s="1"/>
  <c r="I60" i="1"/>
  <c r="I78" i="1"/>
  <c r="I150" i="1"/>
  <c r="I140" i="1"/>
  <c r="I123" i="1"/>
  <c r="I12" i="1" l="1"/>
  <c r="I11" i="1" s="1"/>
  <c r="I45" i="1"/>
  <c r="I44" i="1" s="1"/>
  <c r="J62" i="1"/>
  <c r="I118" i="1"/>
  <c r="I72" i="1" l="1"/>
  <c r="I77" i="1" s="1"/>
  <c r="I81" i="1" s="1"/>
  <c r="I86" i="1" s="1"/>
</calcChain>
</file>

<file path=xl/sharedStrings.xml><?xml version="1.0" encoding="utf-8"?>
<sst xmlns="http://schemas.openxmlformats.org/spreadsheetml/2006/main" count="284" uniqueCount="209">
  <si>
    <t>GŁÓWNY URZĄD STATYSTYCZNY al.Niepodległości 208, 00-925 Warszawa www.stat.gov.pl</t>
  </si>
  <si>
    <t>Portal sprawozdawczy GUS
www.stat.gov.pl
Urząd Statystyczny
ul. Danusi 4
80-434 Gdańsk</t>
  </si>
  <si>
    <t>F-01/s
Sprawozdanie o przychodach,
kosztach i wyniku finansowym
szkół wyższych</t>
  </si>
  <si>
    <t>Nazwa i adres jednostki sprawozdawczej</t>
  </si>
  <si>
    <t>Kwota</t>
  </si>
  <si>
    <t>01</t>
  </si>
  <si>
    <t>Wyszczególnienie</t>
  </si>
  <si>
    <t>0</t>
  </si>
  <si>
    <t>Numer ewidencyjny - REGON</t>
  </si>
  <si>
    <t>(e-mail sekretariatu jednostki sprawozdawczej - WYPEŁNIAĆ DUŻYMI LITERAMI)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</si>
  <si>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</si>
  <si>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</si>
  <si>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</si>
  <si>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</si>
  <si>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</si>
  <si>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</si>
  <si>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</si>
  <si>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</si>
  <si>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</si>
  <si>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</si>
  <si>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</si>
  <si>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</si>
  <si>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</si>
  <si>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</si>
  <si>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18</t>
  </si>
  <si>
    <t>19</t>
  </si>
  <si>
    <t>20</t>
  </si>
  <si>
    <t>21</t>
  </si>
  <si>
    <t>22</t>
  </si>
  <si>
    <t>z tego</t>
  </si>
  <si>
    <t>dotacje z budżetu państwa</t>
  </si>
  <si>
    <t>środki z budżetów jednostek samorządu terytorialnego lub ich związków</t>
  </si>
  <si>
    <t>opłaty za świadczone usługi edukacyjne</t>
  </si>
  <si>
    <t>pozostałe</t>
  </si>
  <si>
    <t>w tym</t>
  </si>
  <si>
    <t>dotacje na finansowanie działalności statutowej</t>
  </si>
  <si>
    <t>na utrzymanie potencjału badawczego</t>
  </si>
  <si>
    <t>na działalność polegającą na prowadzenie badań naukowych lub prac rozwojowych służących rozwojowi młodych naukowców</t>
  </si>
  <si>
    <t>środki na finansowanie współpracy naukowej z zagranicą</t>
  </si>
  <si>
    <t>zagraniczne środki finansowe niepodlegające zwrotowi</t>
  </si>
  <si>
    <t xml:space="preserve">   w tym z funduszy strukturalnych</t>
  </si>
  <si>
    <t>sprzedaż pozostałych prac i usług badawczych i rozwojowych</t>
  </si>
  <si>
    <t>Przychody ogółem z działalności gospodarczej wyodrębnionej</t>
  </si>
  <si>
    <t>Koszt wytworzenia świadczeń na własne potrzeby jednostki</t>
  </si>
  <si>
    <t>Przychody ze sprzedaży towarów i materiałów</t>
  </si>
  <si>
    <t>zysk ze zbycia niefinansowych aktywów trwałych</t>
  </si>
  <si>
    <t>inne pozostałe przychody operacyjne</t>
  </si>
  <si>
    <t>przychody z likwidacji środków trwałych, środków trwałych w budowie, wartości niematerialnych i prawnych oraz korekty odpisów aktualizujących wartość niefinansowych aktywów trwałych</t>
  </si>
  <si>
    <t>32</t>
  </si>
  <si>
    <t>33</t>
  </si>
  <si>
    <t>34</t>
  </si>
  <si>
    <t>35</t>
  </si>
  <si>
    <t>36</t>
  </si>
  <si>
    <t>37</t>
  </si>
  <si>
    <t>Amortyzacja</t>
  </si>
  <si>
    <t>Zużycie materiałów i energii</t>
  </si>
  <si>
    <t xml:space="preserve">       w tym energia</t>
  </si>
  <si>
    <t>Usługi obce</t>
  </si>
  <si>
    <t>Podatki i opłaty</t>
  </si>
  <si>
    <t>Wynagrodzenia</t>
  </si>
  <si>
    <t xml:space="preserve">       w tym wynikające ze stosunku pracy</t>
  </si>
  <si>
    <t>Ubezpieczenia społeczne i inne świadczenia na rzecz pracowników</t>
  </si>
  <si>
    <t>składki z tytułu ubezpieczeń społecznych i funduszu pracy</t>
  </si>
  <si>
    <t>dopłaty do kwater, wyżywienia, zasiłki na zagospodarowanie, wydatki na ochronę zdrowia</t>
  </si>
  <si>
    <t>Pozostałe koszty rodzajowe</t>
  </si>
  <si>
    <t>aparatura naukowo-badawcza</t>
  </si>
  <si>
    <t>podróże służbowe</t>
  </si>
  <si>
    <t>Zmiany stanów produktów (-,+)</t>
  </si>
  <si>
    <t>działalności dydaktycznej</t>
  </si>
  <si>
    <t>działalności badawczej</t>
  </si>
  <si>
    <t>działalności gospodarczej wyodrębnionej</t>
  </si>
  <si>
    <t>Wartość sprzedanych towarów i materiałów</t>
  </si>
  <si>
    <t>strata ze zbycia niefinansowych aktywów trwałych</t>
  </si>
  <si>
    <t>inne pozostałe koszty operacyjne</t>
  </si>
  <si>
    <t xml:space="preserve">   w tym odpisy aktualizacyjne wartość aktywów niefinansowych i zapasów, koszty likwidacji środków trwałych
   i wartości niematerialnych i prawnych oraz wartość netto zlikwidowanych środków trwałych oraz wartości
   niematerialnych i prawnych</t>
  </si>
  <si>
    <t>57</t>
  </si>
  <si>
    <t>58</t>
  </si>
  <si>
    <t>59</t>
  </si>
  <si>
    <t>Przychody finansowe</t>
  </si>
  <si>
    <t xml:space="preserve">     w tym odsetki uzyskane</t>
  </si>
  <si>
    <t>Koszty finansowe</t>
  </si>
  <si>
    <t xml:space="preserve">     w tym odsetki zapłacone</t>
  </si>
  <si>
    <t>Zyski nadzwyczajne</t>
  </si>
  <si>
    <t>Straty nadzwyczajne</t>
  </si>
  <si>
    <t>Podatek dochodowy</t>
  </si>
  <si>
    <t>część bieżąca</t>
  </si>
  <si>
    <t>część odroczona</t>
  </si>
  <si>
    <t>Pozostałe obowiązkowe zmniejszenie zysku (zwiększenie straty)</t>
  </si>
  <si>
    <t>Fundusz pomocy materialnej dla studentów i doktorantów</t>
  </si>
  <si>
    <t>stan funduszu na początek roku</t>
  </si>
  <si>
    <t>dotacja z budżetu państwa</t>
  </si>
  <si>
    <t>przeznaczona na pomoc dla doktorantów</t>
  </si>
  <si>
    <t>remonty domów i stołówek studenckich</t>
  </si>
  <si>
    <t>opłaty za korzystanie z domów studenckich</t>
  </si>
  <si>
    <t>opłaty za korzystanie ze stołówek studenckich</t>
  </si>
  <si>
    <t>inne przychody</t>
  </si>
  <si>
    <t>zmniejszenia ogółem</t>
  </si>
  <si>
    <t>stypendia socjalne</t>
  </si>
  <si>
    <t>zapomogi</t>
  </si>
  <si>
    <t>stypendium rektora dla najlepszych studentów</t>
  </si>
  <si>
    <t>stypendium specjalne dla osób niepełnosprawnych</t>
  </si>
  <si>
    <t>stypendium dla najlepszych doktorantów</t>
  </si>
  <si>
    <t>stypendium ministra za wybitne osiągnięcia</t>
  </si>
  <si>
    <t>koszty utrzymania domów i stołówek studenckich</t>
  </si>
  <si>
    <t>wynagrodzenia</t>
  </si>
  <si>
    <t>składki na ubezpieczenia społeczne i fundusz pracy</t>
  </si>
  <si>
    <t>remonty i modernizacja</t>
  </si>
  <si>
    <t>koszty realizacji zadań związanych z przyznawaniem i wypłacaniem stypendiów i zapomóg dla studentów i doktorantów</t>
  </si>
  <si>
    <t>Zakładowy fundusz świadczeń socjalnych</t>
  </si>
  <si>
    <t>zwiększenia ogółem</t>
  </si>
  <si>
    <t>odpis z zysku netto</t>
  </si>
  <si>
    <t>aktualizacja wyceny środków trwałych</t>
  </si>
  <si>
    <t>pokrycie straty netto</t>
  </si>
  <si>
    <t>Fundusz zasadniczy</t>
  </si>
  <si>
    <t xml:space="preserve">       w tym odpis w ciężar kosztów działalności dydaktycznej</t>
  </si>
  <si>
    <t>Własny fundusz stypendialny</t>
  </si>
  <si>
    <t>Fundusz wdrożeniowy</t>
  </si>
  <si>
    <t>Inne fundusze tworzone na podstawie odrębnych ustaw</t>
  </si>
  <si>
    <t>Nakłady na rzeczowe aktywa trwałe (wartość od początku roku do końca okresu sprawozdawczego)</t>
  </si>
  <si>
    <t xml:space="preserve">     w tym nakłady na urządzenia techniczne i maszyny, środki transportu i inne środki trwałe</t>
  </si>
  <si>
    <t>Dotacje celowe przeznaczone na finansowanie lub dofinansowanie kosztów realizacji inwestycji i zakupów inwestycyjnych</t>
  </si>
  <si>
    <t>Bezzwrotne środki z pomocy zagranicznej na sfinansowanie lub dofinansowanie kosztów realizacji inwestycji i zakupów
inwestycyjnych</t>
  </si>
  <si>
    <t xml:space="preserve">     w tym z Unii Europejskiej</t>
  </si>
  <si>
    <t>Pozostałe środki otrzymane nieodpłatnie na sfinansowanie lub dofinansowanie kosztów realizacji inwestycji i zakupów
inwestycyjnych (poza dotacjami wykazanymi w wierszu 03)</t>
  </si>
  <si>
    <r>
      <t>Aktywa trwałe i obrotowe</t>
    </r>
    <r>
      <rPr>
        <sz val="10"/>
        <color indexed="8"/>
        <rFont val="Times New Roman"/>
        <family val="1"/>
        <charset val="238"/>
      </rPr>
      <t xml:space="preserve"> (wybarne pozycje)</t>
    </r>
  </si>
  <si>
    <t>Należności długoterminowe</t>
  </si>
  <si>
    <t>Inwestycje długoterminowe</t>
  </si>
  <si>
    <t>inne papiery wartościowe</t>
  </si>
  <si>
    <t>udzielone pożyczki</t>
  </si>
  <si>
    <t>Długoterminowe rozliczenia międzyokresowe</t>
  </si>
  <si>
    <t>Zapasy</t>
  </si>
  <si>
    <t>Należności krótkoterminowe</t>
  </si>
  <si>
    <t xml:space="preserve">     w tym z tytułu podatków, dotacji, ceł, ubezpieczeń społecznych i ubezpieczenia zdrowotnego oraz innych świadczeń</t>
  </si>
  <si>
    <r>
      <t xml:space="preserve">Krótkoterminowe aktywa finansowe </t>
    </r>
    <r>
      <rPr>
        <sz val="10"/>
        <color indexed="8"/>
        <rFont val="Times New Roman"/>
        <family val="1"/>
        <charset val="238"/>
      </rPr>
      <t>(wybrane pozycje)</t>
    </r>
  </si>
  <si>
    <t>udziały lub akcje</t>
  </si>
  <si>
    <t>środki pieniężne i inne aktywa pieniężne</t>
  </si>
  <si>
    <t>Krótkoterminowe rozliczenia międzyokresowe</t>
  </si>
  <si>
    <r>
      <t>Pasywa</t>
    </r>
    <r>
      <rPr>
        <sz val="10"/>
        <color indexed="8"/>
        <rFont val="Times New Roman"/>
        <family val="1"/>
        <charset val="238"/>
      </rPr>
      <t xml:space="preserve"> (wybrane pozycje)</t>
    </r>
  </si>
  <si>
    <t>Zobowiązanie długoterminowe</t>
  </si>
  <si>
    <t xml:space="preserve">     w tym kredyty i pożyczki</t>
  </si>
  <si>
    <t>Zobowiązanie krótkoterminowe</t>
  </si>
  <si>
    <t>kredyty i pożyczki</t>
  </si>
  <si>
    <t>z tytułu dostaw i usług</t>
  </si>
  <si>
    <t>z tytułu podatków, ceł, ubezpieczeń i innych świadczeń</t>
  </si>
  <si>
    <t>z tytułu wynagrodzeń</t>
  </si>
  <si>
    <r>
      <rPr>
        <b/>
        <sz val="10"/>
        <color indexed="8"/>
        <rFont val="Times New Roman"/>
        <family val="1"/>
        <charset val="238"/>
      </rPr>
      <t>Pozostałe dane uzupełniające</t>
    </r>
    <r>
      <rPr>
        <sz val="10"/>
        <color indexed="8"/>
        <rFont val="Times New Roman"/>
        <family val="1"/>
        <charset val="238"/>
      </rPr>
      <t xml:space="preserve"> (wybrane pozycje)</t>
    </r>
  </si>
  <si>
    <t>Koszt remontu budynków i budowli</t>
  </si>
  <si>
    <t xml:space="preserve">     w tym remonty domów i stołówek studenckich</t>
  </si>
  <si>
    <t>Podatek VAT należny ogółem</t>
  </si>
  <si>
    <t>Podatek VAT naliczony do odliczenia</t>
  </si>
  <si>
    <t>Kwota podatku VAT podlegająca wpłacie do budżetu</t>
  </si>
  <si>
    <t>Kwota podatku VAT do zwrotu</t>
  </si>
  <si>
    <t>(e-mail osoby sporządzającej sprawozdanie - WYPEŁNIĆ WIELKIMI LITERAMI)</t>
  </si>
  <si>
    <t>(imię, nazwisko i telefon osoby
sporządzającej sprawozdanie)</t>
  </si>
  <si>
    <t>(miejscowość, data)</t>
  </si>
  <si>
    <t>(pieczątka imienna i podpis osoby
działającej w imieniu sprawozdawcy)</t>
  </si>
  <si>
    <r>
      <t>Przychody z działalności operacyjnej</t>
    </r>
    <r>
      <rPr>
        <sz val="10"/>
        <color indexed="8"/>
        <rFont val="Times New Roman"/>
        <family val="1"/>
        <charset val="238"/>
      </rPr>
      <t xml:space="preserve"> (wiersze 02+24)</t>
    </r>
  </si>
  <si>
    <r>
      <rPr>
        <b/>
        <sz val="10"/>
        <color indexed="8"/>
        <rFont val="Times New Roman"/>
        <family val="1"/>
        <charset val="238"/>
      </rPr>
      <t xml:space="preserve">Przychody podstawowej działalności operacyjnej </t>
    </r>
    <r>
      <rPr>
        <sz val="10"/>
        <color indexed="8"/>
        <rFont val="Times New Roman"/>
        <family val="1"/>
        <charset val="238"/>
      </rPr>
      <t>(wiersze 03+10+22+23)</t>
    </r>
  </si>
  <si>
    <t xml:space="preserve">    w tym na studiach niestacjonarnych</t>
  </si>
  <si>
    <r>
      <t xml:space="preserve">Przychody ogółem działalności badawczej </t>
    </r>
    <r>
      <rPr>
        <sz val="10"/>
        <color indexed="8"/>
        <rFont val="Times New Roman"/>
        <family val="1"/>
        <charset val="238"/>
      </rPr>
      <t>(wiersze 11+14+15+16+19+20+21)</t>
    </r>
  </si>
  <si>
    <t>środki na realizację projektów finansowanych przez Narodowe Centrum Nauki</t>
  </si>
  <si>
    <t>środki na realizację projektów finansowanych przez Narodowe Centrum Badań i Rozwoju</t>
  </si>
  <si>
    <t>środki na realizację programów lub przedsięwzięć określanych przez ministra właściwego do spraw nauki</t>
  </si>
  <si>
    <r>
      <t xml:space="preserve">Pozostałe przychody </t>
    </r>
    <r>
      <rPr>
        <sz val="10"/>
        <color indexed="8"/>
        <rFont val="Times New Roman"/>
        <family val="1"/>
        <charset val="238"/>
      </rPr>
      <t>(wiersze 25+26)</t>
    </r>
  </si>
  <si>
    <r>
      <t xml:space="preserve">Pozostałe przychody operacyjne </t>
    </r>
    <r>
      <rPr>
        <sz val="10"/>
        <color indexed="8"/>
        <rFont val="Times New Roman"/>
        <family val="1"/>
        <charset val="238"/>
      </rPr>
      <t>(wiersze 27+28)</t>
    </r>
  </si>
  <si>
    <t>równowartość rocznych odpisów amortyzacyjnych środków trwałych oraz wartości niematerialnych i prawnych sfinansowanych z dotacji celowych, a także otrzymanych nieodpłatnie z innych źródeł</t>
  </si>
  <si>
    <r>
      <t xml:space="preserve">Koszty działalności operacyjnej </t>
    </r>
    <r>
      <rPr>
        <sz val="10"/>
        <color indexed="8"/>
        <rFont val="Times New Roman"/>
        <family val="1"/>
        <charset val="238"/>
      </rPr>
      <t>(wiersze 32+53)</t>
    </r>
  </si>
  <si>
    <r>
      <t>Koszty podstawowej działalności operacyjnej</t>
    </r>
    <r>
      <rPr>
        <sz val="10"/>
        <color indexed="8"/>
        <rFont val="Times New Roman"/>
        <family val="1"/>
        <charset val="238"/>
      </rPr>
      <t xml:space="preserve"> (wiersz 49)</t>
    </r>
  </si>
  <si>
    <t>odpis na zakładowy fundusz świdczeń socjalnych</t>
  </si>
  <si>
    <r>
      <t xml:space="preserve">Ogółem koszty rodzajowe </t>
    </r>
    <r>
      <rPr>
        <sz val="10"/>
        <color indexed="8"/>
        <rFont val="Times New Roman"/>
        <family val="1"/>
        <charset val="238"/>
      </rPr>
      <t>(wiersze 33+34+36+37+38+40+44)</t>
    </r>
  </si>
  <si>
    <t>Ogółem koszty własne podstawowej działalności operacyjnej (wiersze 47+48) i (wiersze 50+51+52)</t>
  </si>
  <si>
    <r>
      <t xml:space="preserve">Pozostałe koszty </t>
    </r>
    <r>
      <rPr>
        <sz val="10"/>
        <color indexed="8"/>
        <rFont val="Times New Roman"/>
        <family val="1"/>
        <charset val="238"/>
      </rPr>
      <t>(wiersze 54+55)</t>
    </r>
  </si>
  <si>
    <r>
      <t xml:space="preserve">Pozostałe koszty operacyjne </t>
    </r>
    <r>
      <rPr>
        <sz val="10"/>
        <color indexed="8"/>
        <rFont val="Times New Roman"/>
        <family val="1"/>
        <charset val="238"/>
      </rPr>
      <t>(wiersze 56+57)</t>
    </r>
  </si>
  <si>
    <r>
      <t xml:space="preserve">Zysk (strata) na działalności operacyjnej </t>
    </r>
    <r>
      <rPr>
        <sz val="10"/>
        <color indexed="8"/>
        <rFont val="Times New Roman"/>
        <family val="1"/>
        <charset val="238"/>
      </rPr>
      <t>(wiersze 01-31)</t>
    </r>
  </si>
  <si>
    <r>
      <t xml:space="preserve">Zysk (strata) na działalności </t>
    </r>
    <r>
      <rPr>
        <sz val="10"/>
        <color indexed="8"/>
        <rFont val="Times New Roman"/>
        <family val="1"/>
        <charset val="238"/>
      </rPr>
      <t>(wiersze 59+60-62)</t>
    </r>
  </si>
  <si>
    <r>
      <rPr>
        <b/>
        <sz val="10"/>
        <color indexed="8"/>
        <rFont val="Times New Roman"/>
        <family val="1"/>
        <charset val="238"/>
      </rPr>
      <t xml:space="preserve">Wynik zdarzeń nadzwyczajnych </t>
    </r>
    <r>
      <rPr>
        <sz val="10"/>
        <color indexed="8"/>
        <rFont val="Times New Roman"/>
        <family val="1"/>
        <charset val="238"/>
      </rPr>
      <t>(wiersze 66-67)</t>
    </r>
  </si>
  <si>
    <r>
      <t xml:space="preserve">Zysk (strata) brutto </t>
    </r>
    <r>
      <rPr>
        <sz val="10"/>
        <color indexed="8"/>
        <rFont val="Times New Roman"/>
        <family val="1"/>
        <charset val="238"/>
      </rPr>
      <t>(wiersze 64+65)</t>
    </r>
  </si>
  <si>
    <r>
      <t xml:space="preserve">Zysk (strata) netto </t>
    </r>
    <r>
      <rPr>
        <sz val="10"/>
        <color indexed="8"/>
        <rFont val="Times New Roman"/>
        <family val="1"/>
        <charset val="238"/>
      </rPr>
      <t>(wiersze 68-69-72)</t>
    </r>
  </si>
  <si>
    <t xml:space="preserve">     w tym z dotacji budżetu państwa</t>
  </si>
  <si>
    <t>zwiększenia ogółem (wiersze 04+07+08+09)</t>
  </si>
  <si>
    <t>zmniejszenia ogółem (wiersze 11+17+23+28)</t>
  </si>
  <si>
    <t>dla studentów (wiersze 12+13+14+15+16)</t>
  </si>
  <si>
    <t>dla doktorantów (wiersze 18+19+20+21+22)</t>
  </si>
  <si>
    <r>
      <t xml:space="preserve">stan funduszu na koniec okresu sprawozdawczego </t>
    </r>
    <r>
      <rPr>
        <sz val="10"/>
        <color indexed="8"/>
        <rFont val="Times New Roman"/>
        <family val="1"/>
        <charset val="238"/>
      </rPr>
      <t>(wiersze 01+03-10)</t>
    </r>
  </si>
  <si>
    <t xml:space="preserve">      w tym z dotacji budżetu panstwa</t>
  </si>
  <si>
    <r>
      <t xml:space="preserve">stan funduszu na koniec okresu sprawozdawczego </t>
    </r>
    <r>
      <rPr>
        <sz val="10"/>
        <color indexed="8"/>
        <rFont val="Times New Roman"/>
        <family val="1"/>
        <charset val="238"/>
      </rPr>
      <t>(wiersze 31+32-33)</t>
    </r>
  </si>
  <si>
    <r>
      <t xml:space="preserve">stan funduszu na koniec okresu sprawozdawczego </t>
    </r>
    <r>
      <rPr>
        <sz val="10"/>
        <color indexed="8"/>
        <rFont val="Times New Roman"/>
        <family val="1"/>
        <charset val="238"/>
      </rPr>
      <t>(wiersze 35+36-39)</t>
    </r>
  </si>
  <si>
    <r>
      <t xml:space="preserve">stan funduszu na koniec okresu sprawozdawczego </t>
    </r>
    <r>
      <rPr>
        <sz val="10"/>
        <color indexed="8"/>
        <rFont val="Times New Roman"/>
        <family val="1"/>
        <charset val="238"/>
      </rPr>
      <t>(wiersze 43+44-46)</t>
    </r>
  </si>
  <si>
    <t>Fundusz rozwoju uczelni</t>
  </si>
  <si>
    <r>
      <t xml:space="preserve">stan funduszu na koniec okresu sprawozdawczego </t>
    </r>
    <r>
      <rPr>
        <sz val="10"/>
        <color indexed="8"/>
        <rFont val="Times New Roman"/>
        <family val="1"/>
        <charset val="238"/>
      </rPr>
      <t>(wiersze 48+49-50)</t>
    </r>
  </si>
  <si>
    <r>
      <t xml:space="preserve">stan funduszu na koniec okresu sprawozdawczego </t>
    </r>
    <r>
      <rPr>
        <sz val="10"/>
        <color indexed="8"/>
        <rFont val="Times New Roman"/>
        <family val="1"/>
        <charset val="238"/>
      </rPr>
      <t>(wiersze 52+53-54)</t>
    </r>
  </si>
  <si>
    <r>
      <t xml:space="preserve">stan funduszu na koniec okresu sprawozdawczego </t>
    </r>
    <r>
      <rPr>
        <sz val="10"/>
        <color indexed="8"/>
        <rFont val="Times New Roman"/>
        <family val="1"/>
        <charset val="238"/>
      </rPr>
      <t>(wiersze 56+57-58)</t>
    </r>
  </si>
  <si>
    <t>Dotacje z Narodowego Centrum Badań i Rozwoju przeznaczone na finansowanie lub dofinansowanie kosztów realizacji inwestycji i zakupów inwestycyjnych</t>
  </si>
  <si>
    <t>Dotacje z Narodowego Centrum Nauki przeznaczone na finansowanie lub dofinansowanie kosztów realizacji inwestycji i zakupów inwestycyjnych</t>
  </si>
  <si>
    <t>1</t>
  </si>
  <si>
    <t>2</t>
  </si>
  <si>
    <t>Proszę podać szacunkowy czas (w minutach) przeznaczony na przygotowanie danych dla potrzeb wypełnianego formularza</t>
  </si>
  <si>
    <t>Proszę podać szacunkowy czas (w minutach) przeznaczony na wypełnienie formularza</t>
  </si>
  <si>
    <t xml:space="preserve">   w tym dotacja podstawowa</t>
  </si>
  <si>
    <t>Obowiązek przekazywania danych statystycznych wynika z art..30 pkt 3 ustawy z dnia 29 czerwca 1995 r. o statystyce publicznej (Dz.U.z 2012 r. poz591) oraz rozporządzenia Rady Ministrów z dnia 22 lipca2011r. w sprawie programu badań statystycznych statystyki publicznej na rok 2012 (Dz.U.Nr 173, poz.1030, z późn.zm.).</t>
  </si>
  <si>
    <r>
      <t>Przychody ogółem  działalności dydaktycznej</t>
    </r>
    <r>
      <rPr>
        <sz val="10"/>
        <color indexed="8"/>
        <rFont val="Times New Roman"/>
        <family val="1"/>
        <charset val="238"/>
      </rPr>
      <t xml:space="preserve"> (wiersze 04+06+07+09)</t>
    </r>
  </si>
  <si>
    <t>Magdalena Kruszka 52 341-47-74</t>
  </si>
  <si>
    <t>Przekazać/wysłać w terminie
do .</t>
  </si>
  <si>
    <t>Dział I. Rachunek zysków i strat w złotówkach z dwoma znakami po przecinku</t>
  </si>
  <si>
    <t>Dział I. Rachunek zysków i strat (dokończenie)                                                              w złotówkach z dwoma znakami po przecinku</t>
  </si>
  <si>
    <t>Dział II. Fundusze-stan w dniu 30 września 2013r w złotówkach z dwoma znakami po przecinu</t>
  </si>
  <si>
    <t>Dział III. Dane uzupełniające-stan w dniu 30 września 2013r w złotówkach z dwoma znakami po przecinku</t>
  </si>
  <si>
    <t>zaokres 01-03/2014 szacunkowe</t>
  </si>
  <si>
    <t xml:space="preserve">Bydgoszcz 2014.05.10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</si>
</sst>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2">
    <font>
      <sz val="11"/>
      <color theme="1"/>
      <name val="Czcionka tekstu podstawowego"/>
      <family val="2"/>
      <charset val="238"/>
    </font>
    <font>
      <b/>
      <sz val="10"/>
      <color indexed="8"/>
      <name val="Czcionka tekstu podstawowego"/>
      <charset val="238"/>
    </font>
    <font>
      <sz val="10"/>
      <color indexed="8"/>
      <name val="Times"/>
      <family val="1"/>
    </font>
    <font>
      <sz val="10"/>
      <color indexed="8"/>
      <name val="Czcionka tekstu podstawowego"/>
      <family val="2"/>
      <charset val="238"/>
    </font>
    <font>
      <b/>
      <sz val="10"/>
      <color indexed="8"/>
      <name val="Times"/>
      <family val="1"/>
    </font>
    <font>
      <b/>
      <sz val="10"/>
      <color indexed="8"/>
      <name val="Czcionka tekstu podstawowego"/>
      <family val="2"/>
      <charset val="238"/>
    </font>
    <font>
      <sz val="10"/>
      <color indexed="8"/>
      <name val="Times New Roman"/>
      <family val="1"/>
      <charset val="238"/>
    </font>
    <font>
      <sz val="7"/>
      <color indexed="8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i/>
      <sz val="8"/>
      <color indexed="8"/>
      <name val="Czcionka tekstu podstawowego"/>
      <charset val="238"/>
    </font>
    <font>
      <i/>
      <sz val="8"/>
      <color indexed="8"/>
      <name val="Times New Roman"/>
      <family val="1"/>
      <charset val="238"/>
    </font>
    <font>
      <sz val="8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6">
    <xf numFmtId="0" fontId="0" fillId="0" borderId="0" xfId="0"/>
    <xf numFmtId="0" fontId="3" fillId="0" borderId="0" xfId="0" applyFont="1"/>
    <xf numFmtId="0" fontId="1" fillId="0" borderId="0" xfId="0" applyFont="1"/>
    <xf numFmtId="4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49" fontId="6" fillId="0" borderId="3" xfId="0" applyNumberFormat="1" applyFont="1" applyBorder="1" applyAlignment="1">
      <alignment horizontal="center" vertical="center"/>
    </xf>
    <xf numFmtId="164" fontId="6" fillId="0" borderId="4" xfId="0" applyNumberFormat="1" applyFont="1" applyBorder="1"/>
    <xf numFmtId="164" fontId="6" fillId="0" borderId="5" xfId="0" applyNumberFormat="1" applyFont="1" applyBorder="1"/>
    <xf numFmtId="49" fontId="6" fillId="0" borderId="6" xfId="0" applyNumberFormat="1" applyFont="1" applyBorder="1" applyAlignment="1">
      <alignment horizontal="center" vertical="center"/>
    </xf>
    <xf numFmtId="164" fontId="6" fillId="0" borderId="7" xfId="0" applyNumberFormat="1" applyFont="1" applyBorder="1"/>
    <xf numFmtId="0" fontId="6" fillId="0" borderId="8" xfId="0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164" fontId="6" fillId="0" borderId="1" xfId="0" applyNumberFormat="1" applyFont="1" applyBorder="1"/>
    <xf numFmtId="164" fontId="6" fillId="0" borderId="11" xfId="0" applyNumberFormat="1" applyFont="1" applyBorder="1"/>
    <xf numFmtId="164" fontId="6" fillId="0" borderId="12" xfId="0" applyNumberFormat="1" applyFont="1" applyBorder="1"/>
    <xf numFmtId="0" fontId="8" fillId="0" borderId="0" xfId="0" applyFont="1"/>
    <xf numFmtId="49" fontId="8" fillId="0" borderId="0" xfId="0" applyNumberFormat="1" applyFont="1" applyAlignment="1">
      <alignment horizontal="center" vertical="center"/>
    </xf>
    <xf numFmtId="0" fontId="6" fillId="0" borderId="0" xfId="0" applyFont="1"/>
    <xf numFmtId="49" fontId="6" fillId="0" borderId="0" xfId="0" applyNumberFormat="1" applyFont="1" applyAlignment="1">
      <alignment horizontal="center" vertical="center"/>
    </xf>
    <xf numFmtId="0" fontId="6" fillId="0" borderId="4" xfId="0" applyFont="1" applyBorder="1"/>
    <xf numFmtId="0" fontId="6" fillId="0" borderId="5" xfId="0" applyFont="1" applyBorder="1"/>
    <xf numFmtId="0" fontId="6" fillId="0" borderId="7" xfId="0" applyFont="1" applyBorder="1"/>
    <xf numFmtId="0" fontId="6" fillId="0" borderId="0" xfId="0" applyFont="1" applyBorder="1" applyAlignment="1">
      <alignment horizontal="left" vertical="center"/>
    </xf>
    <xf numFmtId="0" fontId="6" fillId="0" borderId="3" xfId="0" applyNumberFormat="1" applyFont="1" applyBorder="1" applyAlignment="1">
      <alignment horizontal="center" vertical="center"/>
    </xf>
    <xf numFmtId="164" fontId="6" fillId="0" borderId="0" xfId="0" applyNumberFormat="1" applyFont="1" applyBorder="1"/>
    <xf numFmtId="49" fontId="6" fillId="0" borderId="0" xfId="0" applyNumberFormat="1" applyFont="1" applyBorder="1" applyAlignment="1">
      <alignment horizontal="center" vertical="center"/>
    </xf>
    <xf numFmtId="164" fontId="6" fillId="0" borderId="4" xfId="0" applyNumberFormat="1" applyFont="1" applyBorder="1"/>
    <xf numFmtId="0" fontId="6" fillId="0" borderId="7" xfId="0" applyFont="1" applyBorder="1"/>
    <xf numFmtId="49" fontId="6" fillId="0" borderId="43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4" fontId="6" fillId="0" borderId="4" xfId="0" applyNumberFormat="1" applyFont="1" applyBorder="1"/>
    <xf numFmtId="4" fontId="6" fillId="0" borderId="42" xfId="0" applyNumberFormat="1" applyFont="1" applyBorder="1"/>
    <xf numFmtId="4" fontId="6" fillId="0" borderId="5" xfId="0" applyNumberFormat="1" applyFont="1" applyBorder="1"/>
    <xf numFmtId="4" fontId="6" fillId="0" borderId="7" xfId="0" applyNumberFormat="1" applyFont="1" applyBorder="1"/>
    <xf numFmtId="4" fontId="8" fillId="0" borderId="5" xfId="0" applyNumberFormat="1" applyFont="1" applyBorder="1"/>
    <xf numFmtId="4" fontId="3" fillId="0" borderId="0" xfId="0" applyNumberFormat="1" applyFont="1"/>
    <xf numFmtId="2" fontId="6" fillId="0" borderId="5" xfId="0" applyNumberFormat="1" applyFont="1" applyBorder="1"/>
    <xf numFmtId="0" fontId="6" fillId="0" borderId="0" xfId="0" applyFont="1" applyAlignment="1">
      <alignment horizont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3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29" xfId="0" applyNumberFormat="1" applyFont="1" applyBorder="1" applyAlignment="1">
      <alignment horizontal="center"/>
    </xf>
    <xf numFmtId="49" fontId="6" fillId="0" borderId="33" xfId="0" applyNumberFormat="1" applyFont="1" applyBorder="1" applyAlignment="1">
      <alignment horizontal="center"/>
    </xf>
    <xf numFmtId="49" fontId="6" fillId="0" borderId="34" xfId="0" applyNumberFormat="1" applyFont="1" applyBorder="1" applyAlignment="1">
      <alignment horizont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6" fillId="0" borderId="19" xfId="0" applyNumberFormat="1" applyFont="1" applyBorder="1" applyAlignment="1">
      <alignment horizontal="center"/>
    </xf>
    <xf numFmtId="49" fontId="6" fillId="0" borderId="24" xfId="0" applyNumberFormat="1" applyFont="1" applyBorder="1" applyAlignment="1">
      <alignment horizontal="center"/>
    </xf>
    <xf numFmtId="0" fontId="6" fillId="0" borderId="29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6" fillId="0" borderId="22" xfId="0" applyNumberFormat="1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49" fontId="2" fillId="0" borderId="19" xfId="0" applyNumberFormat="1" applyFont="1" applyBorder="1" applyAlignment="1">
      <alignment horizontal="left" vertical="top" wrapText="1"/>
    </xf>
    <xf numFmtId="49" fontId="2" fillId="0" borderId="24" xfId="0" applyNumberFormat="1" applyFont="1" applyBorder="1" applyAlignment="1">
      <alignment horizontal="left" vertical="top" wrapText="1"/>
    </xf>
    <xf numFmtId="49" fontId="2" fillId="0" borderId="9" xfId="0" applyNumberFormat="1" applyFont="1" applyBorder="1" applyAlignment="1">
      <alignment horizontal="left" wrapText="1"/>
    </xf>
    <xf numFmtId="49" fontId="2" fillId="0" borderId="11" xfId="0" applyNumberFormat="1" applyFont="1" applyBorder="1" applyAlignment="1">
      <alignment horizontal="left" wrapText="1"/>
    </xf>
    <xf numFmtId="49" fontId="4" fillId="0" borderId="9" xfId="0" applyNumberFormat="1" applyFont="1" applyBorder="1" applyAlignment="1">
      <alignment horizontal="center" wrapText="1"/>
    </xf>
    <xf numFmtId="0" fontId="3" fillId="0" borderId="25" xfId="0" applyFont="1" applyBorder="1" applyAlignment="1">
      <alignment horizontal="left" vertical="top"/>
    </xf>
    <xf numFmtId="0" fontId="3" fillId="0" borderId="26" xfId="0" applyFont="1" applyBorder="1" applyAlignment="1">
      <alignment horizontal="left" vertical="top"/>
    </xf>
    <xf numFmtId="0" fontId="3" fillId="0" borderId="27" xfId="0" applyFont="1" applyBorder="1" applyAlignment="1">
      <alignment horizontal="left" vertical="top"/>
    </xf>
    <xf numFmtId="0" fontId="5" fillId="0" borderId="18" xfId="0" applyFont="1" applyBorder="1" applyAlignment="1">
      <alignment horizontal="center" vertical="top"/>
    </xf>
    <xf numFmtId="0" fontId="5" fillId="0" borderId="10" xfId="0" applyFont="1" applyBorder="1" applyAlignment="1">
      <alignment horizontal="center" vertical="top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39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6" fillId="0" borderId="44" xfId="0" applyFont="1" applyBorder="1" applyAlignment="1">
      <alignment horizontal="left" vertical="center"/>
    </xf>
    <xf numFmtId="0" fontId="6" fillId="0" borderId="16" xfId="0" applyFont="1" applyBorder="1" applyAlignment="1">
      <alignment horizontal="left"/>
    </xf>
    <xf numFmtId="0" fontId="6" fillId="0" borderId="17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6" fillId="0" borderId="35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19" xfId="0" applyFont="1" applyBorder="1" applyAlignment="1">
      <alignment horizontal="center" vertical="center" textRotation="90" wrapText="1"/>
    </xf>
    <xf numFmtId="0" fontId="7" fillId="0" borderId="21" xfId="0" applyFont="1" applyBorder="1" applyAlignment="1">
      <alignment horizontal="center" vertical="center" textRotation="90" wrapText="1"/>
    </xf>
    <xf numFmtId="0" fontId="7" fillId="0" borderId="20" xfId="0" applyFont="1" applyBorder="1" applyAlignment="1">
      <alignment horizontal="center" vertical="center" textRotation="90" wrapText="1"/>
    </xf>
    <xf numFmtId="0" fontId="6" fillId="0" borderId="19" xfId="0" applyFont="1" applyBorder="1" applyAlignment="1">
      <alignment horizontal="center" vertical="center" textRotation="90"/>
    </xf>
    <xf numFmtId="0" fontId="6" fillId="0" borderId="21" xfId="0" applyFont="1" applyBorder="1" applyAlignment="1">
      <alignment horizontal="center" vertical="center" textRotation="90"/>
    </xf>
    <xf numFmtId="0" fontId="6" fillId="0" borderId="20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 textRotation="90" wrapText="1"/>
    </xf>
    <xf numFmtId="0" fontId="6" fillId="0" borderId="21" xfId="0" applyFont="1" applyBorder="1" applyAlignment="1">
      <alignment horizontal="center" vertical="center" textRotation="90" wrapText="1"/>
    </xf>
    <xf numFmtId="0" fontId="6" fillId="0" borderId="20" xfId="0" applyFont="1" applyBorder="1" applyAlignment="1">
      <alignment horizontal="center" vertical="center" textRotation="90" wrapText="1"/>
    </xf>
    <xf numFmtId="0" fontId="7" fillId="0" borderId="37" xfId="0" applyFont="1" applyBorder="1" applyAlignment="1">
      <alignment horizontal="center" vertical="center" textRotation="90" wrapText="1"/>
    </xf>
    <xf numFmtId="0" fontId="8" fillId="0" borderId="6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38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39" xfId="0" applyFont="1" applyBorder="1" applyAlignment="1">
      <alignment horizontal="left" vertical="center"/>
    </xf>
    <xf numFmtId="0" fontId="8" fillId="0" borderId="40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49" fontId="6" fillId="0" borderId="13" xfId="0" applyNumberFormat="1" applyFont="1" applyBorder="1" applyAlignment="1">
      <alignment horizontal="left" vertical="center" wrapText="1"/>
    </xf>
    <xf numFmtId="49" fontId="6" fillId="0" borderId="14" xfId="0" applyNumberFormat="1" applyFont="1" applyBorder="1" applyAlignment="1">
      <alignment horizontal="left" vertical="center" wrapText="1"/>
    </xf>
    <xf numFmtId="49" fontId="6" fillId="0" borderId="15" xfId="0" applyNumberFormat="1" applyFont="1" applyBorder="1" applyAlignment="1">
      <alignment horizontal="left" vertical="center" wrapText="1"/>
    </xf>
    <xf numFmtId="0" fontId="6" fillId="0" borderId="28" xfId="0" applyFont="1" applyBorder="1" applyAlignment="1">
      <alignment vertical="center"/>
    </xf>
    <xf numFmtId="0" fontId="10" fillId="0" borderId="3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41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3"/>
  <sheetViews>
    <sheetView tabSelected="1" showWhiteSpace="0" view="pageBreakPreview" zoomScaleNormal="90" zoomScaleSheetLayoutView="100" workbookViewId="0">
      <selection activeCell="I126" sqref="I126"/>
    </sheetView>
  </sheetViews>
  <sheetFormatPr defaultColWidth="9" defaultRowHeight="13.2"/>
  <cols>
    <col min="1" max="1" width="8.8984375" style="1" customWidth="1"/>
    <col min="2" max="3" width="6.3984375" style="1" customWidth="1"/>
    <col min="4" max="4" width="15.8984375" style="1" customWidth="1"/>
    <col min="5" max="6" width="18.69921875" style="1" customWidth="1"/>
    <col min="7" max="7" width="16.8984375" style="1" customWidth="1"/>
    <col min="8" max="8" width="4.3984375" style="3" customWidth="1"/>
    <col min="9" max="9" width="16.8984375" style="1" customWidth="1"/>
    <col min="10" max="10" width="17.19921875" style="1" customWidth="1"/>
    <col min="11" max="16384" width="9" style="1"/>
  </cols>
  <sheetData>
    <row r="1" spans="1:10">
      <c r="A1" s="79" t="s">
        <v>0</v>
      </c>
      <c r="B1" s="80"/>
      <c r="C1" s="80"/>
      <c r="D1" s="80"/>
      <c r="E1" s="80"/>
      <c r="F1" s="80"/>
      <c r="G1" s="80"/>
      <c r="H1" s="80"/>
      <c r="I1" s="81"/>
    </row>
    <row r="2" spans="1:10" ht="75.75" customHeight="1" thickBot="1">
      <c r="A2" s="84" t="s">
        <v>3</v>
      </c>
      <c r="B2" s="85"/>
      <c r="C2" s="85"/>
      <c r="D2" s="85"/>
      <c r="E2" s="88" t="s">
        <v>2</v>
      </c>
      <c r="F2" s="88"/>
      <c r="G2" s="86" t="s">
        <v>1</v>
      </c>
      <c r="H2" s="86"/>
      <c r="I2" s="87"/>
    </row>
    <row r="3" spans="1:10" ht="32.25" customHeight="1" thickBot="1">
      <c r="A3" s="89" t="s">
        <v>8</v>
      </c>
      <c r="B3" s="90"/>
      <c r="C3" s="90"/>
      <c r="D3" s="91"/>
      <c r="E3" s="92" t="s">
        <v>207</v>
      </c>
      <c r="F3" s="93"/>
      <c r="G3" s="94" t="s">
        <v>202</v>
      </c>
      <c r="H3" s="95"/>
      <c r="I3" s="96"/>
    </row>
    <row r="4" spans="1:10" ht="44.25" customHeight="1">
      <c r="A4" s="97" t="s">
        <v>199</v>
      </c>
      <c r="B4" s="97"/>
      <c r="C4" s="97"/>
      <c r="D4" s="97"/>
      <c r="E4" s="97"/>
      <c r="F4" s="97"/>
      <c r="G4" s="97"/>
      <c r="H4" s="97"/>
      <c r="I4" s="97"/>
    </row>
    <row r="5" spans="1:10" ht="14.25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10" ht="14.25" customHeight="1">
      <c r="A6" s="99" t="s">
        <v>9</v>
      </c>
      <c r="B6" s="99"/>
      <c r="C6" s="99"/>
      <c r="D6" s="99"/>
      <c r="E6" s="99"/>
      <c r="F6" s="99"/>
      <c r="G6" s="99"/>
      <c r="H6" s="99"/>
      <c r="I6" s="99"/>
    </row>
    <row r="7" spans="1:10">
      <c r="A7" s="98"/>
      <c r="B7" s="98"/>
      <c r="C7" s="98"/>
      <c r="D7" s="98"/>
      <c r="E7" s="98"/>
      <c r="F7" s="98"/>
      <c r="G7" s="98"/>
      <c r="H7" s="98"/>
      <c r="I7" s="98"/>
    </row>
    <row r="8" spans="1:10" ht="13.8" thickBot="1">
      <c r="A8" s="67" t="s">
        <v>203</v>
      </c>
      <c r="B8" s="68"/>
      <c r="C8" s="68"/>
      <c r="D8" s="68"/>
      <c r="E8" s="68"/>
      <c r="F8" s="68"/>
      <c r="G8" s="68"/>
      <c r="H8" s="68"/>
      <c r="I8" s="68"/>
    </row>
    <row r="9" spans="1:10">
      <c r="A9" s="59" t="s">
        <v>6</v>
      </c>
      <c r="B9" s="60"/>
      <c r="C9" s="60"/>
      <c r="D9" s="60"/>
      <c r="E9" s="60"/>
      <c r="F9" s="60"/>
      <c r="G9" s="60"/>
      <c r="H9" s="60"/>
      <c r="I9" s="4" t="s">
        <v>4</v>
      </c>
    </row>
    <row r="10" spans="1:10" ht="13.8" thickBot="1">
      <c r="A10" s="82" t="s">
        <v>7</v>
      </c>
      <c r="B10" s="83"/>
      <c r="C10" s="83"/>
      <c r="D10" s="83"/>
      <c r="E10" s="83"/>
      <c r="F10" s="83"/>
      <c r="G10" s="83"/>
      <c r="H10" s="83"/>
      <c r="I10" s="5">
        <v>1</v>
      </c>
    </row>
    <row r="11" spans="1:10">
      <c r="A11" s="76" t="s">
        <v>156</v>
      </c>
      <c r="B11" s="77"/>
      <c r="C11" s="77"/>
      <c r="D11" s="77"/>
      <c r="E11" s="77"/>
      <c r="F11" s="77"/>
      <c r="G11" s="77"/>
      <c r="H11" s="6" t="s">
        <v>5</v>
      </c>
      <c r="I11" s="34">
        <f>I12+I34</f>
        <v>25427339.579999998</v>
      </c>
    </row>
    <row r="12" spans="1:10">
      <c r="A12" s="65" t="s">
        <v>157</v>
      </c>
      <c r="B12" s="66"/>
      <c r="C12" s="66"/>
      <c r="D12" s="66"/>
      <c r="E12" s="66"/>
      <c r="F12" s="66"/>
      <c r="G12" s="66"/>
      <c r="H12" s="6" t="s">
        <v>10</v>
      </c>
      <c r="I12" s="36">
        <f>I13+I20+I32+I33</f>
        <v>22953062.129999999</v>
      </c>
    </row>
    <row r="13" spans="1:10">
      <c r="A13" s="76" t="s">
        <v>200</v>
      </c>
      <c r="B13" s="77"/>
      <c r="C13" s="77"/>
      <c r="D13" s="77"/>
      <c r="E13" s="77"/>
      <c r="F13" s="77"/>
      <c r="G13" s="77"/>
      <c r="H13" s="6" t="s">
        <v>11</v>
      </c>
      <c r="I13" s="36">
        <f>I14+I16+I17+I19</f>
        <v>22208510.27</v>
      </c>
      <c r="J13" s="2"/>
    </row>
    <row r="14" spans="1:10">
      <c r="A14" s="65" t="s">
        <v>29</v>
      </c>
      <c r="B14" s="66" t="s">
        <v>30</v>
      </c>
      <c r="C14" s="66"/>
      <c r="D14" s="66"/>
      <c r="E14" s="66"/>
      <c r="F14" s="66"/>
      <c r="G14" s="66"/>
      <c r="H14" s="6" t="s">
        <v>12</v>
      </c>
      <c r="I14" s="36">
        <v>17066775</v>
      </c>
    </row>
    <row r="15" spans="1:10" ht="15" customHeight="1">
      <c r="A15" s="65"/>
      <c r="B15" s="78" t="s">
        <v>198</v>
      </c>
      <c r="C15" s="78"/>
      <c r="D15" s="78"/>
      <c r="E15" s="78"/>
      <c r="F15" s="78"/>
      <c r="G15" s="78"/>
      <c r="H15" s="6" t="s">
        <v>13</v>
      </c>
      <c r="I15" s="36">
        <v>16848525</v>
      </c>
    </row>
    <row r="16" spans="1:10">
      <c r="A16" s="65"/>
      <c r="B16" s="66" t="s">
        <v>31</v>
      </c>
      <c r="C16" s="66"/>
      <c r="D16" s="66"/>
      <c r="E16" s="66"/>
      <c r="F16" s="66"/>
      <c r="G16" s="66"/>
      <c r="H16" s="6" t="s">
        <v>14</v>
      </c>
      <c r="I16" s="36"/>
      <c r="J16" s="2"/>
    </row>
    <row r="17" spans="1:10">
      <c r="A17" s="65"/>
      <c r="B17" s="66" t="s">
        <v>32</v>
      </c>
      <c r="C17" s="66"/>
      <c r="D17" s="66"/>
      <c r="E17" s="66"/>
      <c r="F17" s="66"/>
      <c r="G17" s="66"/>
      <c r="H17" s="6" t="s">
        <v>15</v>
      </c>
      <c r="I17" s="36">
        <v>3722241.09</v>
      </c>
    </row>
    <row r="18" spans="1:10">
      <c r="A18" s="65"/>
      <c r="B18" s="48" t="s">
        <v>158</v>
      </c>
      <c r="C18" s="43"/>
      <c r="D18" s="43"/>
      <c r="E18" s="43"/>
      <c r="F18" s="43"/>
      <c r="G18" s="44"/>
      <c r="H18" s="6" t="s">
        <v>16</v>
      </c>
      <c r="I18" s="36"/>
    </row>
    <row r="19" spans="1:10">
      <c r="A19" s="65"/>
      <c r="B19" s="66" t="s">
        <v>33</v>
      </c>
      <c r="C19" s="66"/>
      <c r="D19" s="66"/>
      <c r="E19" s="66"/>
      <c r="F19" s="66"/>
      <c r="G19" s="66"/>
      <c r="H19" s="6" t="s">
        <v>17</v>
      </c>
      <c r="I19" s="36">
        <v>1419494.18</v>
      </c>
    </row>
    <row r="20" spans="1:10">
      <c r="A20" s="76" t="s">
        <v>159</v>
      </c>
      <c r="B20" s="77"/>
      <c r="C20" s="77"/>
      <c r="D20" s="77"/>
      <c r="E20" s="77"/>
      <c r="F20" s="77"/>
      <c r="G20" s="77"/>
      <c r="H20" s="6" t="s">
        <v>18</v>
      </c>
      <c r="I20" s="36">
        <f>I21+I24+I25+I26+I29+I30+I31</f>
        <v>744551.86</v>
      </c>
    </row>
    <row r="21" spans="1:10">
      <c r="A21" s="65" t="s">
        <v>29</v>
      </c>
      <c r="B21" s="66" t="s">
        <v>35</v>
      </c>
      <c r="C21" s="66"/>
      <c r="D21" s="66"/>
      <c r="E21" s="66"/>
      <c r="F21" s="66"/>
      <c r="G21" s="66"/>
      <c r="H21" s="6" t="s">
        <v>19</v>
      </c>
      <c r="I21" s="36">
        <v>236338.13</v>
      </c>
      <c r="J21" s="2"/>
    </row>
    <row r="22" spans="1:10">
      <c r="A22" s="65"/>
      <c r="B22" s="66" t="s">
        <v>34</v>
      </c>
      <c r="C22" s="66" t="s">
        <v>36</v>
      </c>
      <c r="D22" s="66"/>
      <c r="E22" s="66"/>
      <c r="F22" s="66"/>
      <c r="G22" s="66"/>
      <c r="H22" s="6" t="s">
        <v>20</v>
      </c>
      <c r="I22" s="36">
        <v>227715.27</v>
      </c>
    </row>
    <row r="23" spans="1:10" ht="25.5" customHeight="1">
      <c r="A23" s="65"/>
      <c r="B23" s="66"/>
      <c r="C23" s="54" t="s">
        <v>37</v>
      </c>
      <c r="D23" s="55"/>
      <c r="E23" s="55"/>
      <c r="F23" s="55"/>
      <c r="G23" s="56"/>
      <c r="H23" s="6" t="s">
        <v>21</v>
      </c>
      <c r="I23" s="36">
        <v>8622.86</v>
      </c>
    </row>
    <row r="24" spans="1:10" ht="13.5" customHeight="1">
      <c r="A24" s="65"/>
      <c r="B24" s="54" t="s">
        <v>161</v>
      </c>
      <c r="C24" s="55"/>
      <c r="D24" s="55"/>
      <c r="E24" s="55"/>
      <c r="F24" s="55"/>
      <c r="G24" s="56"/>
      <c r="H24" s="6" t="s">
        <v>22</v>
      </c>
      <c r="I24" s="36"/>
    </row>
    <row r="25" spans="1:10" ht="15" customHeight="1">
      <c r="A25" s="65"/>
      <c r="B25" s="54" t="s">
        <v>160</v>
      </c>
      <c r="C25" s="55"/>
      <c r="D25" s="55"/>
      <c r="E25" s="55"/>
      <c r="F25" s="55"/>
      <c r="G25" s="56"/>
      <c r="H25" s="6" t="s">
        <v>23</v>
      </c>
      <c r="I25" s="36">
        <v>194751.91</v>
      </c>
    </row>
    <row r="26" spans="1:10">
      <c r="A26" s="65"/>
      <c r="B26" s="66" t="s">
        <v>38</v>
      </c>
      <c r="C26" s="66"/>
      <c r="D26" s="66"/>
      <c r="E26" s="66"/>
      <c r="F26" s="66"/>
      <c r="G26" s="66"/>
      <c r="H26" s="25">
        <v>16</v>
      </c>
      <c r="I26" s="36"/>
    </row>
    <row r="27" spans="1:10">
      <c r="A27" s="65"/>
      <c r="B27" s="66" t="s">
        <v>34</v>
      </c>
      <c r="C27" s="66" t="s">
        <v>39</v>
      </c>
      <c r="D27" s="66"/>
      <c r="E27" s="66"/>
      <c r="F27" s="66"/>
      <c r="G27" s="66"/>
      <c r="H27" s="25">
        <v>17</v>
      </c>
      <c r="I27" s="36">
        <v>0</v>
      </c>
    </row>
    <row r="28" spans="1:10">
      <c r="A28" s="65"/>
      <c r="B28" s="66"/>
      <c r="C28" s="66" t="s">
        <v>40</v>
      </c>
      <c r="D28" s="66"/>
      <c r="E28" s="66"/>
      <c r="F28" s="66"/>
      <c r="G28" s="66"/>
      <c r="H28" s="25">
        <v>18</v>
      </c>
      <c r="I28" s="36">
        <v>0</v>
      </c>
    </row>
    <row r="29" spans="1:10">
      <c r="A29" s="65"/>
      <c r="B29" s="66" t="s">
        <v>41</v>
      </c>
      <c r="C29" s="66"/>
      <c r="D29" s="66"/>
      <c r="E29" s="66"/>
      <c r="F29" s="66"/>
      <c r="G29" s="66"/>
      <c r="H29" s="25">
        <v>19</v>
      </c>
      <c r="I29" s="36">
        <v>110094.18</v>
      </c>
    </row>
    <row r="30" spans="1:10">
      <c r="A30" s="65"/>
      <c r="B30" s="66" t="s">
        <v>162</v>
      </c>
      <c r="C30" s="66"/>
      <c r="D30" s="66"/>
      <c r="E30" s="66"/>
      <c r="F30" s="66"/>
      <c r="G30" s="66"/>
      <c r="H30" s="25">
        <v>20</v>
      </c>
      <c r="I30" s="36">
        <v>89279.47</v>
      </c>
    </row>
    <row r="31" spans="1:10">
      <c r="A31" s="65"/>
      <c r="B31" s="66" t="s">
        <v>33</v>
      </c>
      <c r="C31" s="66"/>
      <c r="D31" s="66"/>
      <c r="E31" s="66"/>
      <c r="F31" s="66"/>
      <c r="G31" s="66"/>
      <c r="H31" s="25">
        <v>21</v>
      </c>
      <c r="I31" s="36">
        <v>114088.17</v>
      </c>
    </row>
    <row r="32" spans="1:10">
      <c r="A32" s="42" t="s">
        <v>42</v>
      </c>
      <c r="B32" s="43"/>
      <c r="C32" s="43"/>
      <c r="D32" s="43"/>
      <c r="E32" s="43"/>
      <c r="F32" s="43"/>
      <c r="G32" s="44"/>
      <c r="H32" s="25">
        <v>22</v>
      </c>
      <c r="I32" s="36"/>
    </row>
    <row r="33" spans="1:9">
      <c r="A33" s="42" t="s">
        <v>43</v>
      </c>
      <c r="B33" s="43"/>
      <c r="C33" s="43"/>
      <c r="D33" s="43"/>
      <c r="E33" s="43"/>
      <c r="F33" s="43"/>
      <c r="G33" s="44"/>
      <c r="H33" s="25">
        <v>23</v>
      </c>
      <c r="I33" s="36"/>
    </row>
    <row r="34" spans="1:9">
      <c r="A34" s="49" t="s">
        <v>163</v>
      </c>
      <c r="B34" s="50"/>
      <c r="C34" s="50"/>
      <c r="D34" s="50"/>
      <c r="E34" s="50"/>
      <c r="F34" s="50"/>
      <c r="G34" s="51"/>
      <c r="H34" s="25">
        <v>24</v>
      </c>
      <c r="I34" s="36">
        <f>I35+I36</f>
        <v>2474277.4500000002</v>
      </c>
    </row>
    <row r="35" spans="1:9">
      <c r="A35" s="42" t="s">
        <v>44</v>
      </c>
      <c r="B35" s="43"/>
      <c r="C35" s="43"/>
      <c r="D35" s="43"/>
      <c r="E35" s="43"/>
      <c r="F35" s="43"/>
      <c r="G35" s="44"/>
      <c r="H35" s="25">
        <v>25</v>
      </c>
      <c r="I35" s="36">
        <v>16556.97</v>
      </c>
    </row>
    <row r="36" spans="1:9">
      <c r="A36" s="49" t="s">
        <v>164</v>
      </c>
      <c r="B36" s="50"/>
      <c r="C36" s="50"/>
      <c r="D36" s="50"/>
      <c r="E36" s="50"/>
      <c r="F36" s="50"/>
      <c r="G36" s="51"/>
      <c r="H36" s="25">
        <v>26</v>
      </c>
      <c r="I36" s="36">
        <f>I37+I38</f>
        <v>2457720.48</v>
      </c>
    </row>
    <row r="37" spans="1:9">
      <c r="A37" s="71" t="s">
        <v>29</v>
      </c>
      <c r="B37" s="66" t="s">
        <v>45</v>
      </c>
      <c r="C37" s="66"/>
      <c r="D37" s="66"/>
      <c r="E37" s="66"/>
      <c r="F37" s="66"/>
      <c r="G37" s="66"/>
      <c r="H37" s="25">
        <v>27</v>
      </c>
      <c r="I37" s="36"/>
    </row>
    <row r="38" spans="1:9">
      <c r="A38" s="72"/>
      <c r="B38" s="66" t="s">
        <v>46</v>
      </c>
      <c r="C38" s="66"/>
      <c r="D38" s="66"/>
      <c r="E38" s="66"/>
      <c r="F38" s="66"/>
      <c r="G38" s="66"/>
      <c r="H38" s="25">
        <v>28</v>
      </c>
      <c r="I38" s="36">
        <v>2457720.48</v>
      </c>
    </row>
    <row r="39" spans="1:9" ht="25.5" customHeight="1">
      <c r="A39" s="72"/>
      <c r="B39" s="74" t="s">
        <v>34</v>
      </c>
      <c r="C39" s="54" t="s">
        <v>165</v>
      </c>
      <c r="D39" s="55"/>
      <c r="E39" s="55"/>
      <c r="F39" s="55"/>
      <c r="G39" s="56"/>
      <c r="H39" s="25">
        <v>29</v>
      </c>
      <c r="I39" s="36"/>
    </row>
    <row r="40" spans="1:9" ht="25.5" customHeight="1" thickBot="1">
      <c r="A40" s="73"/>
      <c r="B40" s="75"/>
      <c r="C40" s="101" t="s">
        <v>47</v>
      </c>
      <c r="D40" s="102"/>
      <c r="E40" s="102"/>
      <c r="F40" s="102"/>
      <c r="G40" s="103"/>
      <c r="H40" s="25">
        <v>30</v>
      </c>
      <c r="I40" s="37"/>
    </row>
    <row r="41" spans="1:9" ht="13.8" thickBot="1">
      <c r="A41" s="67" t="s">
        <v>204</v>
      </c>
      <c r="B41" s="68"/>
      <c r="C41" s="68"/>
      <c r="D41" s="68"/>
      <c r="E41" s="68"/>
      <c r="F41" s="68"/>
      <c r="G41" s="68"/>
      <c r="H41" s="68"/>
      <c r="I41" s="68"/>
    </row>
    <row r="42" spans="1:9">
      <c r="A42" s="59" t="s">
        <v>6</v>
      </c>
      <c r="B42" s="60"/>
      <c r="C42" s="60"/>
      <c r="D42" s="60"/>
      <c r="E42" s="60"/>
      <c r="F42" s="60"/>
      <c r="G42" s="60"/>
      <c r="H42" s="60"/>
      <c r="I42" s="4" t="s">
        <v>4</v>
      </c>
    </row>
    <row r="43" spans="1:9" ht="13.8" thickBot="1">
      <c r="A43" s="69" t="s">
        <v>7</v>
      </c>
      <c r="B43" s="70"/>
      <c r="C43" s="70"/>
      <c r="D43" s="70"/>
      <c r="E43" s="70"/>
      <c r="F43" s="70"/>
      <c r="G43" s="70"/>
      <c r="H43" s="70"/>
      <c r="I43" s="5">
        <v>1</v>
      </c>
    </row>
    <row r="44" spans="1:9">
      <c r="A44" s="76" t="s">
        <v>166</v>
      </c>
      <c r="B44" s="77"/>
      <c r="C44" s="77"/>
      <c r="D44" s="77"/>
      <c r="E44" s="77"/>
      <c r="F44" s="77"/>
      <c r="G44" s="77"/>
      <c r="H44" s="25">
        <v>31</v>
      </c>
      <c r="I44" s="34">
        <f>I45+I66</f>
        <v>29061052.620000001</v>
      </c>
    </row>
    <row r="45" spans="1:9">
      <c r="A45" s="76" t="s">
        <v>167</v>
      </c>
      <c r="B45" s="66"/>
      <c r="C45" s="66"/>
      <c r="D45" s="66"/>
      <c r="E45" s="66"/>
      <c r="F45" s="66"/>
      <c r="G45" s="66"/>
      <c r="H45" s="25">
        <v>32</v>
      </c>
      <c r="I45" s="36">
        <f>I62</f>
        <v>28174431.870000001</v>
      </c>
    </row>
    <row r="46" spans="1:9">
      <c r="A46" s="65" t="s">
        <v>54</v>
      </c>
      <c r="B46" s="66"/>
      <c r="C46" s="66"/>
      <c r="D46" s="66"/>
      <c r="E46" s="66"/>
      <c r="F46" s="66"/>
      <c r="G46" s="66"/>
      <c r="H46" s="25">
        <v>33</v>
      </c>
      <c r="I46" s="36">
        <v>915914.37</v>
      </c>
    </row>
    <row r="47" spans="1:9">
      <c r="A47" s="65" t="s">
        <v>55</v>
      </c>
      <c r="B47" s="66"/>
      <c r="C47" s="66"/>
      <c r="D47" s="66"/>
      <c r="E47" s="66"/>
      <c r="F47" s="66"/>
      <c r="G47" s="66"/>
      <c r="H47" s="25">
        <v>34</v>
      </c>
      <c r="I47" s="36">
        <v>1703116.93</v>
      </c>
    </row>
    <row r="48" spans="1:9">
      <c r="A48" s="65" t="s">
        <v>56</v>
      </c>
      <c r="B48" s="66"/>
      <c r="C48" s="66"/>
      <c r="D48" s="66"/>
      <c r="E48" s="66"/>
      <c r="F48" s="66"/>
      <c r="G48" s="66"/>
      <c r="H48" s="25">
        <v>35</v>
      </c>
      <c r="I48" s="36">
        <v>1311012.6299999999</v>
      </c>
    </row>
    <row r="49" spans="1:10">
      <c r="A49" s="65" t="s">
        <v>57</v>
      </c>
      <c r="B49" s="66"/>
      <c r="C49" s="66"/>
      <c r="D49" s="66"/>
      <c r="E49" s="66"/>
      <c r="F49" s="66"/>
      <c r="G49" s="66"/>
      <c r="H49" s="25">
        <v>36</v>
      </c>
      <c r="I49" s="36">
        <v>825631.75</v>
      </c>
    </row>
    <row r="50" spans="1:10">
      <c r="A50" s="65" t="s">
        <v>58</v>
      </c>
      <c r="B50" s="66"/>
      <c r="C50" s="66"/>
      <c r="D50" s="66"/>
      <c r="E50" s="66"/>
      <c r="F50" s="66"/>
      <c r="G50" s="66"/>
      <c r="H50" s="25">
        <v>37</v>
      </c>
      <c r="I50" s="36">
        <v>58556.23</v>
      </c>
    </row>
    <row r="51" spans="1:10">
      <c r="A51" s="104" t="s">
        <v>59</v>
      </c>
      <c r="B51" s="105"/>
      <c r="C51" s="105"/>
      <c r="D51" s="105"/>
      <c r="E51" s="105"/>
      <c r="F51" s="105"/>
      <c r="G51" s="105"/>
      <c r="H51" s="25">
        <v>38</v>
      </c>
      <c r="I51" s="36">
        <v>19687705.850000001</v>
      </c>
    </row>
    <row r="52" spans="1:10">
      <c r="A52" s="65" t="s">
        <v>60</v>
      </c>
      <c r="B52" s="66"/>
      <c r="C52" s="66"/>
      <c r="D52" s="66"/>
      <c r="E52" s="66"/>
      <c r="F52" s="66"/>
      <c r="G52" s="66"/>
      <c r="H52" s="25">
        <v>39</v>
      </c>
      <c r="I52" s="36">
        <v>17546278.77</v>
      </c>
    </row>
    <row r="53" spans="1:10">
      <c r="A53" s="65" t="s">
        <v>61</v>
      </c>
      <c r="B53" s="66"/>
      <c r="C53" s="66"/>
      <c r="D53" s="66"/>
      <c r="E53" s="66"/>
      <c r="F53" s="66"/>
      <c r="G53" s="66"/>
      <c r="H53" s="25">
        <v>40</v>
      </c>
      <c r="I53" s="36">
        <v>4561359</v>
      </c>
    </row>
    <row r="54" spans="1:10">
      <c r="A54" s="52" t="s">
        <v>34</v>
      </c>
      <c r="B54" s="66" t="s">
        <v>62</v>
      </c>
      <c r="C54" s="66"/>
      <c r="D54" s="66"/>
      <c r="E54" s="66"/>
      <c r="F54" s="66"/>
      <c r="G54" s="66"/>
      <c r="H54" s="25">
        <v>41</v>
      </c>
      <c r="I54" s="36">
        <v>3534419.09</v>
      </c>
    </row>
    <row r="55" spans="1:10">
      <c r="A55" s="64"/>
      <c r="B55" s="66" t="s">
        <v>63</v>
      </c>
      <c r="C55" s="66"/>
      <c r="D55" s="66"/>
      <c r="E55" s="66"/>
      <c r="F55" s="66"/>
      <c r="G55" s="66"/>
      <c r="H55" s="25">
        <v>42</v>
      </c>
      <c r="I55" s="36">
        <v>48492.639999999999</v>
      </c>
    </row>
    <row r="56" spans="1:10">
      <c r="A56" s="53"/>
      <c r="B56" s="48" t="s">
        <v>168</v>
      </c>
      <c r="C56" s="43"/>
      <c r="D56" s="43"/>
      <c r="E56" s="43"/>
      <c r="F56" s="43"/>
      <c r="G56" s="44"/>
      <c r="H56" s="25">
        <v>43</v>
      </c>
      <c r="I56" s="36">
        <v>709726.44</v>
      </c>
    </row>
    <row r="57" spans="1:10">
      <c r="A57" s="65" t="s">
        <v>64</v>
      </c>
      <c r="B57" s="66"/>
      <c r="C57" s="66"/>
      <c r="D57" s="66"/>
      <c r="E57" s="66"/>
      <c r="F57" s="66"/>
      <c r="G57" s="66"/>
      <c r="H57" s="25">
        <v>44</v>
      </c>
      <c r="I57" s="36">
        <v>452508.24</v>
      </c>
    </row>
    <row r="58" spans="1:10">
      <c r="A58" s="65" t="s">
        <v>34</v>
      </c>
      <c r="B58" s="66" t="s">
        <v>65</v>
      </c>
      <c r="C58" s="66"/>
      <c r="D58" s="66"/>
      <c r="E58" s="66"/>
      <c r="F58" s="66"/>
      <c r="G58" s="66"/>
      <c r="H58" s="25">
        <v>45</v>
      </c>
      <c r="I58" s="36">
        <v>12624.31</v>
      </c>
    </row>
    <row r="59" spans="1:10">
      <c r="A59" s="65"/>
      <c r="B59" s="66" t="s">
        <v>66</v>
      </c>
      <c r="C59" s="66"/>
      <c r="D59" s="66"/>
      <c r="E59" s="66"/>
      <c r="F59" s="66"/>
      <c r="G59" s="66"/>
      <c r="H59" s="25">
        <v>46</v>
      </c>
      <c r="I59" s="36">
        <v>120583.45</v>
      </c>
    </row>
    <row r="60" spans="1:10">
      <c r="A60" s="49" t="s">
        <v>169</v>
      </c>
      <c r="B60" s="50"/>
      <c r="C60" s="50"/>
      <c r="D60" s="50"/>
      <c r="E60" s="50"/>
      <c r="F60" s="50"/>
      <c r="G60" s="51"/>
      <c r="H60" s="25">
        <v>47</v>
      </c>
      <c r="I60" s="36">
        <f>I46+I47+I49+I50+I51+I53+I57</f>
        <v>28204792.370000001</v>
      </c>
    </row>
    <row r="61" spans="1:10">
      <c r="A61" s="42" t="s">
        <v>67</v>
      </c>
      <c r="B61" s="43"/>
      <c r="C61" s="43"/>
      <c r="D61" s="43"/>
      <c r="E61" s="43"/>
      <c r="F61" s="43"/>
      <c r="G61" s="44"/>
      <c r="H61" s="25">
        <v>48</v>
      </c>
      <c r="I61" s="36">
        <v>-30360.5</v>
      </c>
    </row>
    <row r="62" spans="1:10">
      <c r="A62" s="42" t="s">
        <v>170</v>
      </c>
      <c r="B62" s="43"/>
      <c r="C62" s="43"/>
      <c r="D62" s="43"/>
      <c r="E62" s="43"/>
      <c r="F62" s="43"/>
      <c r="G62" s="44"/>
      <c r="H62" s="25">
        <v>49</v>
      </c>
      <c r="I62" s="36">
        <f>I63+I64+I65</f>
        <v>28174431.870000001</v>
      </c>
      <c r="J62" s="39">
        <f>SUM(I60:I61)</f>
        <v>28174431.870000001</v>
      </c>
    </row>
    <row r="63" spans="1:10">
      <c r="A63" s="52" t="s">
        <v>29</v>
      </c>
      <c r="B63" s="48" t="s">
        <v>68</v>
      </c>
      <c r="C63" s="43"/>
      <c r="D63" s="43"/>
      <c r="E63" s="43"/>
      <c r="F63" s="43"/>
      <c r="G63" s="44"/>
      <c r="H63" s="25">
        <v>50</v>
      </c>
      <c r="I63" s="36">
        <v>27431483.66</v>
      </c>
    </row>
    <row r="64" spans="1:10">
      <c r="A64" s="64"/>
      <c r="B64" s="48" t="s">
        <v>69</v>
      </c>
      <c r="C64" s="43"/>
      <c r="D64" s="43"/>
      <c r="E64" s="43"/>
      <c r="F64" s="43"/>
      <c r="G64" s="44"/>
      <c r="H64" s="25">
        <v>51</v>
      </c>
      <c r="I64" s="36">
        <v>742948.21</v>
      </c>
    </row>
    <row r="65" spans="1:9">
      <c r="A65" s="53"/>
      <c r="B65" s="48" t="s">
        <v>70</v>
      </c>
      <c r="C65" s="43"/>
      <c r="D65" s="43"/>
      <c r="E65" s="43"/>
      <c r="F65" s="43"/>
      <c r="G65" s="44"/>
      <c r="H65" s="25">
        <v>52</v>
      </c>
      <c r="I65" s="36"/>
    </row>
    <row r="66" spans="1:9">
      <c r="A66" s="49" t="s">
        <v>171</v>
      </c>
      <c r="B66" s="50"/>
      <c r="C66" s="50"/>
      <c r="D66" s="50"/>
      <c r="E66" s="50"/>
      <c r="F66" s="50"/>
      <c r="G66" s="51"/>
      <c r="H66" s="25">
        <v>53</v>
      </c>
      <c r="I66" s="36">
        <f>I67+I68</f>
        <v>886620.75</v>
      </c>
    </row>
    <row r="67" spans="1:9">
      <c r="A67" s="42" t="s">
        <v>71</v>
      </c>
      <c r="B67" s="50"/>
      <c r="C67" s="50"/>
      <c r="D67" s="50"/>
      <c r="E67" s="50"/>
      <c r="F67" s="50"/>
      <c r="G67" s="51"/>
      <c r="H67" s="25">
        <v>54</v>
      </c>
      <c r="I67" s="36">
        <v>16961.849999999999</v>
      </c>
    </row>
    <row r="68" spans="1:9">
      <c r="A68" s="49" t="s">
        <v>172</v>
      </c>
      <c r="B68" s="50"/>
      <c r="C68" s="50"/>
      <c r="D68" s="50"/>
      <c r="E68" s="50"/>
      <c r="F68" s="50"/>
      <c r="G68" s="51"/>
      <c r="H68" s="25">
        <v>55</v>
      </c>
      <c r="I68" s="36">
        <f>I69+I70</f>
        <v>869658.9</v>
      </c>
    </row>
    <row r="69" spans="1:9">
      <c r="A69" s="52" t="s">
        <v>29</v>
      </c>
      <c r="B69" s="48" t="s">
        <v>72</v>
      </c>
      <c r="C69" s="43"/>
      <c r="D69" s="43"/>
      <c r="E69" s="43"/>
      <c r="F69" s="43"/>
      <c r="G69" s="44"/>
      <c r="H69" s="25">
        <v>56</v>
      </c>
      <c r="I69" s="36"/>
    </row>
    <row r="70" spans="1:9">
      <c r="A70" s="64"/>
      <c r="B70" s="48" t="s">
        <v>73</v>
      </c>
      <c r="C70" s="43"/>
      <c r="D70" s="43"/>
      <c r="E70" s="43"/>
      <c r="F70" s="43"/>
      <c r="G70" s="44"/>
      <c r="H70" s="25">
        <v>57</v>
      </c>
      <c r="I70" s="36">
        <v>869658.9</v>
      </c>
    </row>
    <row r="71" spans="1:9" ht="41.25" customHeight="1">
      <c r="A71" s="53"/>
      <c r="B71" s="54" t="s">
        <v>74</v>
      </c>
      <c r="C71" s="55"/>
      <c r="D71" s="55"/>
      <c r="E71" s="55"/>
      <c r="F71" s="55"/>
      <c r="G71" s="56"/>
      <c r="H71" s="25">
        <v>58</v>
      </c>
      <c r="I71" s="36"/>
    </row>
    <row r="72" spans="1:9">
      <c r="A72" s="49" t="s">
        <v>173</v>
      </c>
      <c r="B72" s="43"/>
      <c r="C72" s="43"/>
      <c r="D72" s="43"/>
      <c r="E72" s="43"/>
      <c r="F72" s="43"/>
      <c r="G72" s="44"/>
      <c r="H72" s="25">
        <v>59</v>
      </c>
      <c r="I72" s="36">
        <f>I11-I44</f>
        <v>-3633713.0400000028</v>
      </c>
    </row>
    <row r="73" spans="1:9">
      <c r="A73" s="42" t="s">
        <v>78</v>
      </c>
      <c r="B73" s="43"/>
      <c r="C73" s="43"/>
      <c r="D73" s="43"/>
      <c r="E73" s="43"/>
      <c r="F73" s="43"/>
      <c r="G73" s="44"/>
      <c r="H73" s="25">
        <v>60</v>
      </c>
      <c r="I73" s="36">
        <v>54809.78</v>
      </c>
    </row>
    <row r="74" spans="1:9">
      <c r="A74" s="42" t="s">
        <v>79</v>
      </c>
      <c r="B74" s="43"/>
      <c r="C74" s="43"/>
      <c r="D74" s="43"/>
      <c r="E74" s="43"/>
      <c r="F74" s="43"/>
      <c r="G74" s="44"/>
      <c r="H74" s="25">
        <v>61</v>
      </c>
      <c r="I74" s="36">
        <v>34742.69</v>
      </c>
    </row>
    <row r="75" spans="1:9">
      <c r="A75" s="42" t="s">
        <v>80</v>
      </c>
      <c r="B75" s="43"/>
      <c r="C75" s="43"/>
      <c r="D75" s="43"/>
      <c r="E75" s="43"/>
      <c r="F75" s="43"/>
      <c r="G75" s="44"/>
      <c r="H75" s="25">
        <v>62</v>
      </c>
      <c r="I75" s="36">
        <v>12307.94</v>
      </c>
    </row>
    <row r="76" spans="1:9">
      <c r="A76" s="42" t="s">
        <v>81</v>
      </c>
      <c r="B76" s="43"/>
      <c r="C76" s="43"/>
      <c r="D76" s="43"/>
      <c r="E76" s="43"/>
      <c r="F76" s="43"/>
      <c r="G76" s="44"/>
      <c r="H76" s="25">
        <v>63</v>
      </c>
      <c r="I76" s="36">
        <v>12307.94</v>
      </c>
    </row>
    <row r="77" spans="1:9">
      <c r="A77" s="49" t="s">
        <v>174</v>
      </c>
      <c r="B77" s="50"/>
      <c r="C77" s="50"/>
      <c r="D77" s="50"/>
      <c r="E77" s="50"/>
      <c r="F77" s="50"/>
      <c r="G77" s="51"/>
      <c r="H77" s="25">
        <v>64</v>
      </c>
      <c r="I77" s="36">
        <f>I72+I73-I75</f>
        <v>-3591211.200000003</v>
      </c>
    </row>
    <row r="78" spans="1:9">
      <c r="A78" s="42" t="s">
        <v>175</v>
      </c>
      <c r="B78" s="43"/>
      <c r="C78" s="43"/>
      <c r="D78" s="43"/>
      <c r="E78" s="43"/>
      <c r="F78" s="43"/>
      <c r="G78" s="44"/>
      <c r="H78" s="25">
        <v>65</v>
      </c>
      <c r="I78" s="36">
        <f>I79-I80</f>
        <v>0</v>
      </c>
    </row>
    <row r="79" spans="1:9">
      <c r="A79" s="42" t="s">
        <v>82</v>
      </c>
      <c r="B79" s="43"/>
      <c r="C79" s="43"/>
      <c r="D79" s="43"/>
      <c r="E79" s="43"/>
      <c r="F79" s="43"/>
      <c r="G79" s="44"/>
      <c r="H79" s="25">
        <v>66</v>
      </c>
      <c r="I79" s="36"/>
    </row>
    <row r="80" spans="1:9">
      <c r="A80" s="42" t="s">
        <v>83</v>
      </c>
      <c r="B80" s="43"/>
      <c r="C80" s="43"/>
      <c r="D80" s="43"/>
      <c r="E80" s="43"/>
      <c r="F80" s="43"/>
      <c r="G80" s="44"/>
      <c r="H80" s="25">
        <v>67</v>
      </c>
      <c r="I80" s="36"/>
    </row>
    <row r="81" spans="1:9">
      <c r="A81" s="49" t="s">
        <v>176</v>
      </c>
      <c r="B81" s="50"/>
      <c r="C81" s="50"/>
      <c r="D81" s="50"/>
      <c r="E81" s="50"/>
      <c r="F81" s="50"/>
      <c r="G81" s="51"/>
      <c r="H81" s="25">
        <v>68</v>
      </c>
      <c r="I81" s="36">
        <f>I77+I78</f>
        <v>-3591211.200000003</v>
      </c>
    </row>
    <row r="82" spans="1:9">
      <c r="A82" s="42" t="s">
        <v>84</v>
      </c>
      <c r="B82" s="43"/>
      <c r="C82" s="43"/>
      <c r="D82" s="43"/>
      <c r="E82" s="43"/>
      <c r="F82" s="43"/>
      <c r="G82" s="44"/>
      <c r="H82" s="25">
        <v>69</v>
      </c>
      <c r="I82" s="36"/>
    </row>
    <row r="83" spans="1:9">
      <c r="A83" s="52" t="s">
        <v>29</v>
      </c>
      <c r="B83" s="48" t="s">
        <v>85</v>
      </c>
      <c r="C83" s="43"/>
      <c r="D83" s="43"/>
      <c r="E83" s="43"/>
      <c r="F83" s="43"/>
      <c r="G83" s="44"/>
      <c r="H83" s="25">
        <v>70</v>
      </c>
      <c r="I83" s="36"/>
    </row>
    <row r="84" spans="1:9">
      <c r="A84" s="53"/>
      <c r="B84" s="48" t="s">
        <v>86</v>
      </c>
      <c r="C84" s="43"/>
      <c r="D84" s="43"/>
      <c r="E84" s="43"/>
      <c r="F84" s="43"/>
      <c r="G84" s="44"/>
      <c r="H84" s="25">
        <v>71</v>
      </c>
      <c r="I84" s="36"/>
    </row>
    <row r="85" spans="1:9">
      <c r="A85" s="42" t="s">
        <v>87</v>
      </c>
      <c r="B85" s="43"/>
      <c r="C85" s="43"/>
      <c r="D85" s="43"/>
      <c r="E85" s="43"/>
      <c r="F85" s="43"/>
      <c r="G85" s="44"/>
      <c r="H85" s="25">
        <v>72</v>
      </c>
      <c r="I85" s="36"/>
    </row>
    <row r="86" spans="1:9" ht="13.8" thickBot="1">
      <c r="A86" s="45" t="s">
        <v>177</v>
      </c>
      <c r="B86" s="46"/>
      <c r="C86" s="46"/>
      <c r="D86" s="46"/>
      <c r="E86" s="46"/>
      <c r="F86" s="46"/>
      <c r="G86" s="47"/>
      <c r="H86" s="25">
        <v>73</v>
      </c>
      <c r="I86" s="37">
        <f>I81-I82-I85</f>
        <v>-3591211.200000003</v>
      </c>
    </row>
    <row r="87" spans="1:9" ht="13.8" thickBot="1">
      <c r="A87" s="57" t="s">
        <v>205</v>
      </c>
      <c r="B87" s="58"/>
      <c r="C87" s="58"/>
      <c r="D87" s="58"/>
      <c r="E87" s="58"/>
      <c r="F87" s="58"/>
      <c r="G87" s="58"/>
      <c r="H87" s="58"/>
      <c r="I87" s="58"/>
    </row>
    <row r="88" spans="1:9">
      <c r="A88" s="59" t="s">
        <v>6</v>
      </c>
      <c r="B88" s="60"/>
      <c r="C88" s="60"/>
      <c r="D88" s="60"/>
      <c r="E88" s="60"/>
      <c r="F88" s="60"/>
      <c r="G88" s="60"/>
      <c r="H88" s="60"/>
      <c r="I88" s="4" t="s">
        <v>4</v>
      </c>
    </row>
    <row r="89" spans="1:9" ht="13.8" thickBot="1">
      <c r="A89" s="61" t="s">
        <v>7</v>
      </c>
      <c r="B89" s="62"/>
      <c r="C89" s="62"/>
      <c r="D89" s="62"/>
      <c r="E89" s="62"/>
      <c r="F89" s="62"/>
      <c r="G89" s="62"/>
      <c r="H89" s="63"/>
      <c r="I89" s="5">
        <v>1</v>
      </c>
    </row>
    <row r="90" spans="1:9" ht="12.75" customHeight="1">
      <c r="A90" s="118" t="s">
        <v>88</v>
      </c>
      <c r="B90" s="48" t="s">
        <v>89</v>
      </c>
      <c r="C90" s="43"/>
      <c r="D90" s="43"/>
      <c r="E90" s="43"/>
      <c r="F90" s="43"/>
      <c r="G90" s="44"/>
      <c r="H90" s="6" t="s">
        <v>5</v>
      </c>
      <c r="I90" s="34">
        <v>6376917.8300000001</v>
      </c>
    </row>
    <row r="91" spans="1:9">
      <c r="A91" s="119"/>
      <c r="B91" s="48" t="s">
        <v>178</v>
      </c>
      <c r="C91" s="43"/>
      <c r="D91" s="43"/>
      <c r="E91" s="43"/>
      <c r="F91" s="43"/>
      <c r="G91" s="44"/>
      <c r="H91" s="6" t="s">
        <v>10</v>
      </c>
      <c r="I91" s="35"/>
    </row>
    <row r="92" spans="1:9">
      <c r="A92" s="119"/>
      <c r="B92" s="48" t="s">
        <v>179</v>
      </c>
      <c r="C92" s="43"/>
      <c r="D92" s="43"/>
      <c r="E92" s="43"/>
      <c r="F92" s="43"/>
      <c r="G92" s="44"/>
      <c r="H92" s="6" t="s">
        <v>11</v>
      </c>
      <c r="I92" s="36">
        <f>I93+I96+I97+I98</f>
        <v>3470802.92</v>
      </c>
    </row>
    <row r="93" spans="1:9">
      <c r="A93" s="119"/>
      <c r="B93" s="74" t="s">
        <v>29</v>
      </c>
      <c r="C93" s="48" t="s">
        <v>90</v>
      </c>
      <c r="D93" s="43"/>
      <c r="E93" s="43"/>
      <c r="F93" s="43"/>
      <c r="G93" s="44"/>
      <c r="H93" s="6" t="s">
        <v>12</v>
      </c>
      <c r="I93" s="36">
        <v>2899200</v>
      </c>
    </row>
    <row r="94" spans="1:9">
      <c r="A94" s="119"/>
      <c r="B94" s="112"/>
      <c r="C94" s="74" t="s">
        <v>34</v>
      </c>
      <c r="D94" s="48" t="s">
        <v>91</v>
      </c>
      <c r="E94" s="43"/>
      <c r="F94" s="43"/>
      <c r="G94" s="44"/>
      <c r="H94" s="6" t="s">
        <v>13</v>
      </c>
      <c r="I94" s="36">
        <v>177600</v>
      </c>
    </row>
    <row r="95" spans="1:9">
      <c r="A95" s="119"/>
      <c r="B95" s="112"/>
      <c r="C95" s="113"/>
      <c r="D95" s="48" t="s">
        <v>92</v>
      </c>
      <c r="E95" s="43"/>
      <c r="F95" s="43"/>
      <c r="G95" s="44"/>
      <c r="H95" s="6" t="s">
        <v>14</v>
      </c>
      <c r="I95" s="36"/>
    </row>
    <row r="96" spans="1:9">
      <c r="A96" s="119"/>
      <c r="B96" s="112"/>
      <c r="C96" s="48" t="s">
        <v>93</v>
      </c>
      <c r="D96" s="43"/>
      <c r="E96" s="43"/>
      <c r="F96" s="43"/>
      <c r="G96" s="44"/>
      <c r="H96" s="6" t="s">
        <v>15</v>
      </c>
      <c r="I96" s="36">
        <v>557615.06000000006</v>
      </c>
    </row>
    <row r="97" spans="1:9">
      <c r="A97" s="119"/>
      <c r="B97" s="112"/>
      <c r="C97" s="48" t="s">
        <v>94</v>
      </c>
      <c r="D97" s="43"/>
      <c r="E97" s="43"/>
      <c r="F97" s="43"/>
      <c r="G97" s="44"/>
      <c r="H97" s="6" t="s">
        <v>16</v>
      </c>
      <c r="I97" s="36"/>
    </row>
    <row r="98" spans="1:9">
      <c r="A98" s="119"/>
      <c r="B98" s="113"/>
      <c r="C98" s="48" t="s">
        <v>95</v>
      </c>
      <c r="D98" s="43"/>
      <c r="E98" s="43"/>
      <c r="F98" s="43"/>
      <c r="G98" s="44"/>
      <c r="H98" s="6" t="s">
        <v>17</v>
      </c>
      <c r="I98" s="36">
        <v>13987.86</v>
      </c>
    </row>
    <row r="99" spans="1:9">
      <c r="A99" s="119"/>
      <c r="B99" s="48" t="s">
        <v>180</v>
      </c>
      <c r="C99" s="43"/>
      <c r="D99" s="43"/>
      <c r="E99" s="43"/>
      <c r="F99" s="43"/>
      <c r="G99" s="44"/>
      <c r="H99" s="25">
        <v>10</v>
      </c>
      <c r="I99" s="36">
        <f>I100+I106+I112+I117</f>
        <v>5591683.4500000002</v>
      </c>
    </row>
    <row r="100" spans="1:9">
      <c r="A100" s="119"/>
      <c r="B100" s="74" t="s">
        <v>34</v>
      </c>
      <c r="C100" s="48" t="s">
        <v>181</v>
      </c>
      <c r="D100" s="43"/>
      <c r="E100" s="43"/>
      <c r="F100" s="43"/>
      <c r="G100" s="44"/>
      <c r="H100" s="25">
        <v>11</v>
      </c>
      <c r="I100" s="36">
        <f>SUM(I101,I102,I103,I104,I105)</f>
        <v>4986100</v>
      </c>
    </row>
    <row r="101" spans="1:9">
      <c r="A101" s="119"/>
      <c r="B101" s="112"/>
      <c r="C101" s="74" t="s">
        <v>29</v>
      </c>
      <c r="D101" s="48" t="s">
        <v>97</v>
      </c>
      <c r="E101" s="43"/>
      <c r="F101" s="43"/>
      <c r="G101" s="44"/>
      <c r="H101" s="25">
        <v>12</v>
      </c>
      <c r="I101" s="36">
        <v>2908300</v>
      </c>
    </row>
    <row r="102" spans="1:9">
      <c r="A102" s="119"/>
      <c r="B102" s="112"/>
      <c r="C102" s="112"/>
      <c r="D102" s="48" t="s">
        <v>100</v>
      </c>
      <c r="E102" s="43"/>
      <c r="F102" s="43"/>
      <c r="G102" s="44"/>
      <c r="H102" s="25">
        <v>13</v>
      </c>
      <c r="I102" s="36">
        <v>303450</v>
      </c>
    </row>
    <row r="103" spans="1:9">
      <c r="A103" s="119"/>
      <c r="B103" s="112"/>
      <c r="C103" s="112"/>
      <c r="D103" s="48" t="s">
        <v>99</v>
      </c>
      <c r="E103" s="43"/>
      <c r="F103" s="43"/>
      <c r="G103" s="44"/>
      <c r="H103" s="25">
        <v>14</v>
      </c>
      <c r="I103" s="36">
        <v>1752250</v>
      </c>
    </row>
    <row r="104" spans="1:9">
      <c r="A104" s="119"/>
      <c r="B104" s="112"/>
      <c r="C104" s="112"/>
      <c r="D104" s="48" t="s">
        <v>102</v>
      </c>
      <c r="E104" s="43"/>
      <c r="F104" s="43"/>
      <c r="G104" s="44"/>
      <c r="H104" s="25">
        <v>15</v>
      </c>
      <c r="I104" s="36"/>
    </row>
    <row r="105" spans="1:9">
      <c r="A105" s="119"/>
      <c r="B105" s="112"/>
      <c r="C105" s="113"/>
      <c r="D105" s="48" t="s">
        <v>98</v>
      </c>
      <c r="E105" s="43"/>
      <c r="F105" s="43"/>
      <c r="G105" s="44"/>
      <c r="H105" s="25">
        <v>16</v>
      </c>
      <c r="I105" s="36">
        <v>22100</v>
      </c>
    </row>
    <row r="106" spans="1:9">
      <c r="A106" s="119"/>
      <c r="B106" s="112"/>
      <c r="C106" s="48" t="s">
        <v>182</v>
      </c>
      <c r="D106" s="43"/>
      <c r="E106" s="43"/>
      <c r="F106" s="43"/>
      <c r="G106" s="44"/>
      <c r="H106" s="25">
        <v>17</v>
      </c>
      <c r="I106" s="36">
        <f>I107+I108+I109+I110+I111</f>
        <v>177600</v>
      </c>
    </row>
    <row r="107" spans="1:9">
      <c r="A107" s="119"/>
      <c r="B107" s="112"/>
      <c r="C107" s="74" t="s">
        <v>29</v>
      </c>
      <c r="D107" s="48" t="s">
        <v>97</v>
      </c>
      <c r="E107" s="43"/>
      <c r="F107" s="43"/>
      <c r="G107" s="44"/>
      <c r="H107" s="25">
        <v>18</v>
      </c>
      <c r="I107" s="36">
        <v>46400</v>
      </c>
    </row>
    <row r="108" spans="1:9">
      <c r="A108" s="119"/>
      <c r="B108" s="112"/>
      <c r="C108" s="112"/>
      <c r="D108" s="48" t="s">
        <v>101</v>
      </c>
      <c r="E108" s="43"/>
      <c r="F108" s="43"/>
      <c r="G108" s="44"/>
      <c r="H108" s="25">
        <v>19</v>
      </c>
      <c r="I108" s="36">
        <v>126000</v>
      </c>
    </row>
    <row r="109" spans="1:9">
      <c r="A109" s="119"/>
      <c r="B109" s="112"/>
      <c r="C109" s="112"/>
      <c r="D109" s="48" t="s">
        <v>100</v>
      </c>
      <c r="E109" s="43"/>
      <c r="F109" s="43"/>
      <c r="G109" s="44"/>
      <c r="H109" s="25">
        <v>20</v>
      </c>
      <c r="I109" s="36">
        <v>3500</v>
      </c>
    </row>
    <row r="110" spans="1:9">
      <c r="A110" s="119"/>
      <c r="B110" s="112"/>
      <c r="C110" s="112"/>
      <c r="D110" s="48" t="s">
        <v>102</v>
      </c>
      <c r="E110" s="43"/>
      <c r="F110" s="43"/>
      <c r="G110" s="44"/>
      <c r="H110" s="25">
        <v>21</v>
      </c>
      <c r="I110" s="36"/>
    </row>
    <row r="111" spans="1:9">
      <c r="A111" s="119"/>
      <c r="B111" s="112"/>
      <c r="C111" s="113"/>
      <c r="D111" s="48" t="s">
        <v>98</v>
      </c>
      <c r="E111" s="43"/>
      <c r="F111" s="43"/>
      <c r="G111" s="44"/>
      <c r="H111" s="25">
        <v>22</v>
      </c>
      <c r="I111" s="36">
        <v>1700</v>
      </c>
    </row>
    <row r="112" spans="1:9">
      <c r="A112" s="119"/>
      <c r="B112" s="112"/>
      <c r="C112" s="48" t="s">
        <v>103</v>
      </c>
      <c r="D112" s="43"/>
      <c r="E112" s="43"/>
      <c r="F112" s="43"/>
      <c r="G112" s="44"/>
      <c r="H112" s="25">
        <v>23</v>
      </c>
      <c r="I112" s="36">
        <v>426516.75</v>
      </c>
    </row>
    <row r="113" spans="1:9">
      <c r="A113" s="119"/>
      <c r="B113" s="112"/>
      <c r="C113" s="74" t="s">
        <v>34</v>
      </c>
      <c r="D113" s="48" t="s">
        <v>104</v>
      </c>
      <c r="E113" s="43"/>
      <c r="F113" s="43"/>
      <c r="G113" s="44"/>
      <c r="H113" s="25">
        <v>24</v>
      </c>
      <c r="I113" s="36">
        <v>163738.4</v>
      </c>
    </row>
    <row r="114" spans="1:9">
      <c r="A114" s="119"/>
      <c r="B114" s="112"/>
      <c r="C114" s="112"/>
      <c r="D114" s="48" t="s">
        <v>60</v>
      </c>
      <c r="E114" s="43"/>
      <c r="F114" s="43"/>
      <c r="G114" s="44"/>
      <c r="H114" s="25">
        <v>25</v>
      </c>
      <c r="I114" s="36">
        <v>162142.39999999999</v>
      </c>
    </row>
    <row r="115" spans="1:9">
      <c r="A115" s="119"/>
      <c r="B115" s="112"/>
      <c r="C115" s="112"/>
      <c r="D115" s="48" t="s">
        <v>105</v>
      </c>
      <c r="E115" s="43"/>
      <c r="F115" s="43"/>
      <c r="G115" s="44"/>
      <c r="H115" s="25">
        <v>26</v>
      </c>
      <c r="I115" s="36">
        <v>29018.41</v>
      </c>
    </row>
    <row r="116" spans="1:9">
      <c r="A116" s="119"/>
      <c r="B116" s="112"/>
      <c r="C116" s="113"/>
      <c r="D116" s="48" t="s">
        <v>106</v>
      </c>
      <c r="E116" s="43"/>
      <c r="F116" s="43"/>
      <c r="G116" s="44"/>
      <c r="H116" s="25">
        <v>27</v>
      </c>
      <c r="I116" s="36">
        <v>0</v>
      </c>
    </row>
    <row r="117" spans="1:9" ht="26.25" customHeight="1">
      <c r="A117" s="119"/>
      <c r="B117" s="113"/>
      <c r="C117" s="54" t="s">
        <v>107</v>
      </c>
      <c r="D117" s="55"/>
      <c r="E117" s="55"/>
      <c r="F117" s="55"/>
      <c r="G117" s="56"/>
      <c r="H117" s="25">
        <v>28</v>
      </c>
      <c r="I117" s="36">
        <v>1466.7</v>
      </c>
    </row>
    <row r="118" spans="1:9">
      <c r="A118" s="119"/>
      <c r="B118" s="114" t="s">
        <v>183</v>
      </c>
      <c r="C118" s="50"/>
      <c r="D118" s="50"/>
      <c r="E118" s="50"/>
      <c r="F118" s="50"/>
      <c r="G118" s="51"/>
      <c r="H118" s="25">
        <v>29</v>
      </c>
      <c r="I118" s="38">
        <f>I90+I92-I99</f>
        <v>4256037.3</v>
      </c>
    </row>
    <row r="119" spans="1:9">
      <c r="A119" s="120"/>
      <c r="B119" s="48" t="s">
        <v>184</v>
      </c>
      <c r="C119" s="43"/>
      <c r="D119" s="43"/>
      <c r="E119" s="43"/>
      <c r="F119" s="43"/>
      <c r="G119" s="44"/>
      <c r="H119" s="25">
        <v>30</v>
      </c>
      <c r="I119" s="36"/>
    </row>
    <row r="120" spans="1:9">
      <c r="A120" s="115" t="s">
        <v>108</v>
      </c>
      <c r="B120" s="48" t="s">
        <v>89</v>
      </c>
      <c r="C120" s="43"/>
      <c r="D120" s="43"/>
      <c r="E120" s="43"/>
      <c r="F120" s="43"/>
      <c r="G120" s="44"/>
      <c r="H120" s="25">
        <v>31</v>
      </c>
      <c r="I120" s="36">
        <v>2169820</v>
      </c>
    </row>
    <row r="121" spans="1:9">
      <c r="A121" s="116"/>
      <c r="B121" s="48" t="s">
        <v>109</v>
      </c>
      <c r="C121" s="43"/>
      <c r="D121" s="43"/>
      <c r="E121" s="43"/>
      <c r="F121" s="43"/>
      <c r="G121" s="44"/>
      <c r="H121" s="25">
        <v>32</v>
      </c>
      <c r="I121" s="36">
        <v>754409.19</v>
      </c>
    </row>
    <row r="122" spans="1:9">
      <c r="A122" s="116"/>
      <c r="B122" s="48" t="s">
        <v>96</v>
      </c>
      <c r="C122" s="43"/>
      <c r="D122" s="43"/>
      <c r="E122" s="43"/>
      <c r="F122" s="43"/>
      <c r="G122" s="44"/>
      <c r="H122" s="25">
        <v>33</v>
      </c>
      <c r="I122" s="36">
        <v>70738</v>
      </c>
    </row>
    <row r="123" spans="1:9">
      <c r="A123" s="117"/>
      <c r="B123" s="114" t="s">
        <v>185</v>
      </c>
      <c r="C123" s="50"/>
      <c r="D123" s="50"/>
      <c r="E123" s="50"/>
      <c r="F123" s="50"/>
      <c r="G123" s="51"/>
      <c r="H123" s="25">
        <v>34</v>
      </c>
      <c r="I123" s="38">
        <f>I120+I121-I122</f>
        <v>2853491.19</v>
      </c>
    </row>
    <row r="124" spans="1:9">
      <c r="A124" s="118" t="s">
        <v>113</v>
      </c>
      <c r="B124" s="48" t="s">
        <v>89</v>
      </c>
      <c r="C124" s="43"/>
      <c r="D124" s="43"/>
      <c r="E124" s="43"/>
      <c r="F124" s="43"/>
      <c r="G124" s="44"/>
      <c r="H124" s="25">
        <v>35</v>
      </c>
      <c r="I124" s="36">
        <v>172242698.37</v>
      </c>
    </row>
    <row r="125" spans="1:9" ht="12.75" customHeight="1">
      <c r="A125" s="119"/>
      <c r="B125" s="48" t="s">
        <v>109</v>
      </c>
      <c r="C125" s="43"/>
      <c r="D125" s="43"/>
      <c r="E125" s="43"/>
      <c r="F125" s="43"/>
      <c r="G125" s="44"/>
      <c r="H125" s="25">
        <v>36</v>
      </c>
      <c r="I125" s="36">
        <v>437669.58</v>
      </c>
    </row>
    <row r="126" spans="1:9" ht="12.75" customHeight="1">
      <c r="A126" s="119"/>
      <c r="B126" s="74" t="s">
        <v>34</v>
      </c>
      <c r="C126" s="48" t="s">
        <v>110</v>
      </c>
      <c r="D126" s="43"/>
      <c r="E126" s="43"/>
      <c r="F126" s="43"/>
      <c r="G126" s="44"/>
      <c r="H126" s="25">
        <v>37</v>
      </c>
      <c r="I126" s="36"/>
    </row>
    <row r="127" spans="1:9" ht="12.75" customHeight="1">
      <c r="A127" s="119"/>
      <c r="B127" s="113"/>
      <c r="C127" s="48" t="s">
        <v>111</v>
      </c>
      <c r="D127" s="43"/>
      <c r="E127" s="43"/>
      <c r="F127" s="43"/>
      <c r="G127" s="44"/>
      <c r="H127" s="25">
        <v>38</v>
      </c>
      <c r="I127" s="36">
        <v>0</v>
      </c>
    </row>
    <row r="128" spans="1:9" ht="12.75" customHeight="1">
      <c r="A128" s="119"/>
      <c r="B128" s="48" t="s">
        <v>96</v>
      </c>
      <c r="C128" s="43"/>
      <c r="D128" s="43"/>
      <c r="E128" s="43"/>
      <c r="F128" s="43"/>
      <c r="G128" s="44"/>
      <c r="H128" s="25">
        <v>39</v>
      </c>
      <c r="I128" s="36"/>
    </row>
    <row r="129" spans="1:9">
      <c r="A129" s="119"/>
      <c r="B129" s="74" t="s">
        <v>34</v>
      </c>
      <c r="C129" s="48" t="s">
        <v>112</v>
      </c>
      <c r="D129" s="43"/>
      <c r="E129" s="43"/>
      <c r="F129" s="43"/>
      <c r="G129" s="44"/>
      <c r="H129" s="25">
        <v>40</v>
      </c>
      <c r="I129" s="36">
        <v>0</v>
      </c>
    </row>
    <row r="130" spans="1:9">
      <c r="A130" s="119"/>
      <c r="B130" s="113"/>
      <c r="C130" s="48" t="s">
        <v>111</v>
      </c>
      <c r="D130" s="43"/>
      <c r="E130" s="43"/>
      <c r="F130" s="43"/>
      <c r="G130" s="44"/>
      <c r="H130" s="25">
        <v>41</v>
      </c>
      <c r="I130" s="36">
        <v>0</v>
      </c>
    </row>
    <row r="131" spans="1:9">
      <c r="A131" s="120"/>
      <c r="B131" s="114" t="s">
        <v>186</v>
      </c>
      <c r="C131" s="50"/>
      <c r="D131" s="50"/>
      <c r="E131" s="50"/>
      <c r="F131" s="50"/>
      <c r="G131" s="51"/>
      <c r="H131" s="25">
        <v>42</v>
      </c>
      <c r="I131" s="38">
        <f>I124+I125-I128</f>
        <v>172680367.95000002</v>
      </c>
    </row>
    <row r="132" spans="1:9">
      <c r="A132" s="121" t="s">
        <v>115</v>
      </c>
      <c r="B132" s="48" t="s">
        <v>89</v>
      </c>
      <c r="C132" s="43"/>
      <c r="D132" s="43"/>
      <c r="E132" s="43"/>
      <c r="F132" s="43"/>
      <c r="G132" s="44"/>
      <c r="H132" s="25">
        <v>43</v>
      </c>
      <c r="I132" s="36"/>
    </row>
    <row r="133" spans="1:9">
      <c r="A133" s="122"/>
      <c r="B133" s="48" t="s">
        <v>109</v>
      </c>
      <c r="C133" s="43"/>
      <c r="D133" s="43"/>
      <c r="E133" s="43"/>
      <c r="F133" s="43"/>
      <c r="G133" s="44"/>
      <c r="H133" s="25">
        <v>44</v>
      </c>
      <c r="I133" s="36">
        <v>0</v>
      </c>
    </row>
    <row r="134" spans="1:9">
      <c r="A134" s="122"/>
      <c r="B134" s="48" t="s">
        <v>114</v>
      </c>
      <c r="C134" s="43"/>
      <c r="D134" s="43"/>
      <c r="E134" s="43"/>
      <c r="F134" s="43"/>
      <c r="G134" s="44"/>
      <c r="H134" s="25">
        <v>45</v>
      </c>
      <c r="I134" s="36">
        <v>0</v>
      </c>
    </row>
    <row r="135" spans="1:9">
      <c r="A135" s="122"/>
      <c r="B135" s="48" t="s">
        <v>96</v>
      </c>
      <c r="C135" s="43"/>
      <c r="D135" s="43"/>
      <c r="E135" s="43"/>
      <c r="F135" s="43"/>
      <c r="G135" s="44"/>
      <c r="H135" s="25">
        <v>46</v>
      </c>
      <c r="I135" s="36"/>
    </row>
    <row r="136" spans="1:9">
      <c r="A136" s="123"/>
      <c r="B136" s="114" t="s">
        <v>187</v>
      </c>
      <c r="C136" s="50"/>
      <c r="D136" s="50"/>
      <c r="E136" s="50"/>
      <c r="F136" s="50"/>
      <c r="G136" s="51"/>
      <c r="H136" s="25">
        <v>47</v>
      </c>
      <c r="I136" s="36">
        <f>I132+I133-I135</f>
        <v>0</v>
      </c>
    </row>
    <row r="137" spans="1:9" ht="12" customHeight="1">
      <c r="A137" s="115" t="s">
        <v>116</v>
      </c>
      <c r="B137" s="48" t="s">
        <v>89</v>
      </c>
      <c r="C137" s="43"/>
      <c r="D137" s="43"/>
      <c r="E137" s="43"/>
      <c r="F137" s="43"/>
      <c r="G137" s="44"/>
      <c r="H137" s="25">
        <v>48</v>
      </c>
      <c r="I137" s="36">
        <v>0</v>
      </c>
    </row>
    <row r="138" spans="1:9" ht="12" customHeight="1">
      <c r="A138" s="116"/>
      <c r="B138" s="48" t="s">
        <v>109</v>
      </c>
      <c r="C138" s="43"/>
      <c r="D138" s="43"/>
      <c r="E138" s="43"/>
      <c r="F138" s="43"/>
      <c r="G138" s="44"/>
      <c r="H138" s="25">
        <v>49</v>
      </c>
      <c r="I138" s="36">
        <v>0</v>
      </c>
    </row>
    <row r="139" spans="1:9" ht="12" customHeight="1">
      <c r="A139" s="116"/>
      <c r="B139" s="48" t="s">
        <v>96</v>
      </c>
      <c r="C139" s="43"/>
      <c r="D139" s="43"/>
      <c r="E139" s="43"/>
      <c r="F139" s="43"/>
      <c r="G139" s="44"/>
      <c r="H139" s="25">
        <v>50</v>
      </c>
      <c r="I139" s="36">
        <v>0</v>
      </c>
    </row>
    <row r="140" spans="1:9" ht="12" customHeight="1" thickBot="1">
      <c r="A140" s="124"/>
      <c r="B140" s="125" t="s">
        <v>189</v>
      </c>
      <c r="C140" s="126"/>
      <c r="D140" s="126"/>
      <c r="E140" s="126"/>
      <c r="F140" s="126"/>
      <c r="G140" s="127"/>
      <c r="H140" s="25">
        <v>51</v>
      </c>
      <c r="I140" s="37">
        <f>I137+I138-I139</f>
        <v>0</v>
      </c>
    </row>
    <row r="141" spans="1:9" ht="12" customHeight="1">
      <c r="A141" s="115" t="s">
        <v>188</v>
      </c>
      <c r="B141" s="48" t="s">
        <v>89</v>
      </c>
      <c r="C141" s="43"/>
      <c r="D141" s="43"/>
      <c r="E141" s="43"/>
      <c r="F141" s="43"/>
      <c r="G141" s="44"/>
      <c r="H141" s="25">
        <v>52</v>
      </c>
      <c r="I141" s="36">
        <v>0</v>
      </c>
    </row>
    <row r="142" spans="1:9" ht="12" customHeight="1">
      <c r="A142" s="116"/>
      <c r="B142" s="48" t="s">
        <v>109</v>
      </c>
      <c r="C142" s="43"/>
      <c r="D142" s="43"/>
      <c r="E142" s="43"/>
      <c r="F142" s="43"/>
      <c r="G142" s="44"/>
      <c r="H142" s="25">
        <v>53</v>
      </c>
      <c r="I142" s="36">
        <v>0</v>
      </c>
    </row>
    <row r="143" spans="1:9" ht="12" customHeight="1">
      <c r="A143" s="116"/>
      <c r="B143" s="48" t="s">
        <v>96</v>
      </c>
      <c r="C143" s="43"/>
      <c r="D143" s="43"/>
      <c r="E143" s="43"/>
      <c r="F143" s="43"/>
      <c r="G143" s="44"/>
      <c r="H143" s="25">
        <v>54</v>
      </c>
      <c r="I143" s="36">
        <v>0</v>
      </c>
    </row>
    <row r="144" spans="1:9" ht="12" customHeight="1" thickBot="1">
      <c r="A144" s="124"/>
      <c r="B144" s="125" t="s">
        <v>190</v>
      </c>
      <c r="C144" s="126"/>
      <c r="D144" s="126"/>
      <c r="E144" s="126"/>
      <c r="F144" s="126"/>
      <c r="G144" s="127"/>
      <c r="H144" s="25">
        <v>55</v>
      </c>
      <c r="I144" s="37">
        <f>I141+I142-I143</f>
        <v>0</v>
      </c>
    </row>
    <row r="145" spans="1:9" ht="6" customHeight="1"/>
    <row r="146" spans="1:9" ht="13.8" thickBot="1">
      <c r="A146" s="128" t="s">
        <v>117</v>
      </c>
      <c r="B146" s="128"/>
      <c r="C146" s="128"/>
      <c r="D146" s="128"/>
      <c r="E146" s="128"/>
      <c r="F146" s="128"/>
      <c r="G146" s="128"/>
      <c r="H146" s="128"/>
      <c r="I146" s="128"/>
    </row>
    <row r="147" spans="1:9">
      <c r="A147" s="131" t="s">
        <v>89</v>
      </c>
      <c r="B147" s="132"/>
      <c r="C147" s="132"/>
      <c r="D147" s="132"/>
      <c r="E147" s="132"/>
      <c r="F147" s="132"/>
      <c r="G147" s="132"/>
      <c r="H147" s="11">
        <v>56</v>
      </c>
      <c r="I147" s="14">
        <v>0</v>
      </c>
    </row>
    <row r="148" spans="1:9">
      <c r="A148" s="65" t="s">
        <v>109</v>
      </c>
      <c r="B148" s="66"/>
      <c r="C148" s="66"/>
      <c r="D148" s="66"/>
      <c r="E148" s="66"/>
      <c r="F148" s="66"/>
      <c r="G148" s="66"/>
      <c r="H148" s="12" t="s">
        <v>75</v>
      </c>
      <c r="I148" s="15">
        <v>0</v>
      </c>
    </row>
    <row r="149" spans="1:9">
      <c r="A149" s="65" t="s">
        <v>96</v>
      </c>
      <c r="B149" s="66"/>
      <c r="C149" s="66"/>
      <c r="D149" s="66"/>
      <c r="E149" s="66"/>
      <c r="F149" s="66"/>
      <c r="G149" s="66"/>
      <c r="H149" s="12" t="s">
        <v>76</v>
      </c>
      <c r="I149" s="15">
        <v>0</v>
      </c>
    </row>
    <row r="150" spans="1:9" ht="12.75" customHeight="1" thickBot="1">
      <c r="A150" s="129" t="s">
        <v>191</v>
      </c>
      <c r="B150" s="130"/>
      <c r="C150" s="130"/>
      <c r="D150" s="130"/>
      <c r="E150" s="130"/>
      <c r="F150" s="130"/>
      <c r="G150" s="130"/>
      <c r="H150" s="13" t="s">
        <v>77</v>
      </c>
      <c r="I150" s="16">
        <f>I147+I148-I149</f>
        <v>0</v>
      </c>
    </row>
    <row r="151" spans="1:9" ht="13.8" thickBot="1">
      <c r="A151" s="17" t="s">
        <v>206</v>
      </c>
      <c r="B151" s="17"/>
      <c r="C151" s="17"/>
      <c r="D151" s="17"/>
      <c r="E151" s="17"/>
      <c r="F151" s="17"/>
      <c r="G151" s="17"/>
      <c r="H151" s="18"/>
      <c r="I151" s="17"/>
    </row>
    <row r="152" spans="1:9" ht="12.75" customHeight="1">
      <c r="A152" s="59" t="s">
        <v>6</v>
      </c>
      <c r="B152" s="60"/>
      <c r="C152" s="60"/>
      <c r="D152" s="60"/>
      <c r="E152" s="60"/>
      <c r="F152" s="60"/>
      <c r="G152" s="60"/>
      <c r="H152" s="60"/>
      <c r="I152" s="4" t="s">
        <v>4</v>
      </c>
    </row>
    <row r="153" spans="1:9" ht="12.75" customHeight="1" thickBot="1">
      <c r="A153" s="61" t="s">
        <v>7</v>
      </c>
      <c r="B153" s="62"/>
      <c r="C153" s="62"/>
      <c r="D153" s="62"/>
      <c r="E153" s="62"/>
      <c r="F153" s="62"/>
      <c r="G153" s="62"/>
      <c r="H153" s="63"/>
      <c r="I153" s="5">
        <v>1</v>
      </c>
    </row>
    <row r="154" spans="1:9" ht="12.75" customHeight="1">
      <c r="A154" s="65" t="s">
        <v>118</v>
      </c>
      <c r="B154" s="66"/>
      <c r="C154" s="66"/>
      <c r="D154" s="66"/>
      <c r="E154" s="66"/>
      <c r="F154" s="66"/>
      <c r="G154" s="66"/>
      <c r="H154" s="6" t="s">
        <v>5</v>
      </c>
      <c r="I154" s="34"/>
    </row>
    <row r="155" spans="1:9" ht="12.75" customHeight="1">
      <c r="A155" s="65" t="s">
        <v>119</v>
      </c>
      <c r="B155" s="66"/>
      <c r="C155" s="66"/>
      <c r="D155" s="66"/>
      <c r="E155" s="66"/>
      <c r="F155" s="66"/>
      <c r="G155" s="66"/>
      <c r="H155" s="6" t="s">
        <v>10</v>
      </c>
      <c r="I155" s="36"/>
    </row>
    <row r="156" spans="1:9" ht="12.75" customHeight="1">
      <c r="A156" s="65" t="s">
        <v>120</v>
      </c>
      <c r="B156" s="66"/>
      <c r="C156" s="66"/>
      <c r="D156" s="66"/>
      <c r="E156" s="66"/>
      <c r="F156" s="66"/>
      <c r="G156" s="66"/>
      <c r="H156" s="6" t="s">
        <v>11</v>
      </c>
      <c r="I156" s="36"/>
    </row>
    <row r="157" spans="1:9" ht="25.5" customHeight="1">
      <c r="A157" s="136" t="s">
        <v>192</v>
      </c>
      <c r="B157" s="137"/>
      <c r="C157" s="137"/>
      <c r="D157" s="137"/>
      <c r="E157" s="137"/>
      <c r="F157" s="137"/>
      <c r="G157" s="138"/>
      <c r="H157" s="6" t="s">
        <v>12</v>
      </c>
      <c r="I157" s="8"/>
    </row>
    <row r="158" spans="1:9" ht="25.5" customHeight="1">
      <c r="A158" s="136" t="s">
        <v>193</v>
      </c>
      <c r="B158" s="137"/>
      <c r="C158" s="137"/>
      <c r="D158" s="137"/>
      <c r="E158" s="137"/>
      <c r="F158" s="137"/>
      <c r="G158" s="138"/>
      <c r="H158" s="6" t="s">
        <v>13</v>
      </c>
      <c r="I158" s="36"/>
    </row>
    <row r="159" spans="1:9" ht="25.5" customHeight="1">
      <c r="A159" s="133" t="s">
        <v>121</v>
      </c>
      <c r="B159" s="66"/>
      <c r="C159" s="66"/>
      <c r="D159" s="66"/>
      <c r="E159" s="66"/>
      <c r="F159" s="66"/>
      <c r="G159" s="66"/>
      <c r="H159" s="6" t="s">
        <v>14</v>
      </c>
      <c r="I159" s="8"/>
    </row>
    <row r="160" spans="1:9" ht="12.75" customHeight="1">
      <c r="A160" s="65" t="s">
        <v>122</v>
      </c>
      <c r="B160" s="66"/>
      <c r="C160" s="66"/>
      <c r="D160" s="66"/>
      <c r="E160" s="66"/>
      <c r="F160" s="66"/>
      <c r="G160" s="66"/>
      <c r="H160" s="6" t="s">
        <v>15</v>
      </c>
      <c r="I160" s="8"/>
    </row>
    <row r="161" spans="1:9" ht="25.5" customHeight="1" thickBot="1">
      <c r="A161" s="133" t="s">
        <v>123</v>
      </c>
      <c r="B161" s="66"/>
      <c r="C161" s="66"/>
      <c r="D161" s="66"/>
      <c r="E161" s="66"/>
      <c r="F161" s="66"/>
      <c r="G161" s="66"/>
      <c r="H161" s="6" t="s">
        <v>16</v>
      </c>
      <c r="I161" s="10"/>
    </row>
    <row r="162" spans="1:9" ht="13.8" thickBot="1">
      <c r="A162" s="134" t="s">
        <v>124</v>
      </c>
      <c r="B162" s="57"/>
      <c r="C162" s="57"/>
      <c r="D162" s="57"/>
      <c r="E162" s="57"/>
      <c r="F162" s="57"/>
      <c r="G162" s="57"/>
      <c r="H162" s="57"/>
      <c r="I162" s="135"/>
    </row>
    <row r="163" spans="1:9">
      <c r="A163" s="42" t="s">
        <v>125</v>
      </c>
      <c r="B163" s="43"/>
      <c r="C163" s="43"/>
      <c r="D163" s="43"/>
      <c r="E163" s="43"/>
      <c r="F163" s="43"/>
      <c r="G163" s="44"/>
      <c r="H163" s="6" t="s">
        <v>17</v>
      </c>
      <c r="I163" s="21"/>
    </row>
    <row r="164" spans="1:9">
      <c r="A164" s="42" t="s">
        <v>126</v>
      </c>
      <c r="B164" s="43"/>
      <c r="C164" s="43"/>
      <c r="D164" s="43"/>
      <c r="E164" s="43"/>
      <c r="F164" s="43"/>
      <c r="G164" s="44"/>
      <c r="H164" s="25">
        <v>10</v>
      </c>
      <c r="I164" s="22"/>
    </row>
    <row r="165" spans="1:9">
      <c r="A165" s="52" t="s">
        <v>34</v>
      </c>
      <c r="B165" s="48" t="s">
        <v>134</v>
      </c>
      <c r="C165" s="43"/>
      <c r="D165" s="43"/>
      <c r="E165" s="43"/>
      <c r="F165" s="43"/>
      <c r="G165" s="44"/>
      <c r="H165" s="25">
        <v>11</v>
      </c>
      <c r="I165" s="22"/>
    </row>
    <row r="166" spans="1:9">
      <c r="A166" s="64"/>
      <c r="B166" s="48" t="s">
        <v>127</v>
      </c>
      <c r="C166" s="43"/>
      <c r="D166" s="43"/>
      <c r="E166" s="43"/>
      <c r="F166" s="43"/>
      <c r="G166" s="44"/>
      <c r="H166" s="25">
        <v>12</v>
      </c>
      <c r="I166" s="22"/>
    </row>
    <row r="167" spans="1:9">
      <c r="A167" s="53"/>
      <c r="B167" s="48" t="s">
        <v>128</v>
      </c>
      <c r="C167" s="43"/>
      <c r="D167" s="43"/>
      <c r="E167" s="43"/>
      <c r="F167" s="43"/>
      <c r="G167" s="44"/>
      <c r="H167" s="25">
        <v>13</v>
      </c>
      <c r="I167" s="22"/>
    </row>
    <row r="168" spans="1:9">
      <c r="A168" s="42" t="s">
        <v>129</v>
      </c>
      <c r="B168" s="43"/>
      <c r="C168" s="43"/>
      <c r="D168" s="43"/>
      <c r="E168" s="43"/>
      <c r="F168" s="43"/>
      <c r="G168" s="44"/>
      <c r="H168" s="25">
        <v>14</v>
      </c>
      <c r="I168" s="40"/>
    </row>
    <row r="169" spans="1:9">
      <c r="A169" s="42" t="s">
        <v>130</v>
      </c>
      <c r="B169" s="43"/>
      <c r="C169" s="43"/>
      <c r="D169" s="43"/>
      <c r="E169" s="43"/>
      <c r="F169" s="43"/>
      <c r="G169" s="44"/>
      <c r="H169" s="25">
        <v>15</v>
      </c>
      <c r="I169" s="40"/>
    </row>
    <row r="170" spans="1:9">
      <c r="A170" s="42" t="s">
        <v>131</v>
      </c>
      <c r="B170" s="43"/>
      <c r="C170" s="43"/>
      <c r="D170" s="43"/>
      <c r="E170" s="43"/>
      <c r="F170" s="43"/>
      <c r="G170" s="44"/>
      <c r="H170" s="25">
        <v>16</v>
      </c>
      <c r="I170" s="22"/>
    </row>
    <row r="171" spans="1:9" ht="13.8" thickBot="1">
      <c r="A171" s="42" t="s">
        <v>132</v>
      </c>
      <c r="B171" s="43"/>
      <c r="C171" s="43"/>
      <c r="D171" s="43"/>
      <c r="E171" s="43"/>
      <c r="F171" s="43"/>
      <c r="G171" s="44"/>
      <c r="H171" s="25">
        <v>17</v>
      </c>
      <c r="I171" s="23"/>
    </row>
    <row r="172" spans="1:9" ht="13.8" thickBot="1">
      <c r="A172" s="134" t="s">
        <v>133</v>
      </c>
      <c r="B172" s="57"/>
      <c r="C172" s="57"/>
      <c r="D172" s="57"/>
      <c r="E172" s="57"/>
      <c r="F172" s="57"/>
      <c r="G172" s="57"/>
      <c r="H172" s="57"/>
      <c r="I172" s="135"/>
    </row>
    <row r="173" spans="1:9">
      <c r="A173" s="65" t="s">
        <v>34</v>
      </c>
      <c r="B173" s="48" t="s">
        <v>134</v>
      </c>
      <c r="C173" s="43"/>
      <c r="D173" s="43"/>
      <c r="E173" s="43"/>
      <c r="F173" s="43"/>
      <c r="G173" s="44"/>
      <c r="H173" s="6" t="s">
        <v>24</v>
      </c>
      <c r="I173" s="7"/>
    </row>
    <row r="174" spans="1:9">
      <c r="A174" s="65"/>
      <c r="B174" s="48" t="s">
        <v>127</v>
      </c>
      <c r="C174" s="43"/>
      <c r="D174" s="43"/>
      <c r="E174" s="43"/>
      <c r="F174" s="43"/>
      <c r="G174" s="44"/>
      <c r="H174" s="6" t="s">
        <v>25</v>
      </c>
      <c r="I174" s="8"/>
    </row>
    <row r="175" spans="1:9">
      <c r="A175" s="65"/>
      <c r="B175" s="48" t="s">
        <v>128</v>
      </c>
      <c r="C175" s="43"/>
      <c r="D175" s="43"/>
      <c r="E175" s="43"/>
      <c r="F175" s="43"/>
      <c r="G175" s="44"/>
      <c r="H175" s="6" t="s">
        <v>26</v>
      </c>
      <c r="I175" s="8"/>
    </row>
    <row r="176" spans="1:9">
      <c r="A176" s="65"/>
      <c r="B176" s="48" t="s">
        <v>135</v>
      </c>
      <c r="C176" s="43"/>
      <c r="D176" s="43"/>
      <c r="E176" s="43"/>
      <c r="F176" s="43"/>
      <c r="G176" s="44"/>
      <c r="H176" s="6" t="s">
        <v>27</v>
      </c>
      <c r="I176" s="36"/>
    </row>
    <row r="177" spans="1:9" ht="12.75" customHeight="1" thickBot="1">
      <c r="A177" s="42" t="s">
        <v>136</v>
      </c>
      <c r="B177" s="43"/>
      <c r="C177" s="43"/>
      <c r="D177" s="43"/>
      <c r="E177" s="43"/>
      <c r="F177" s="43"/>
      <c r="G177" s="44"/>
      <c r="H177" s="6" t="s">
        <v>28</v>
      </c>
      <c r="I177" s="37"/>
    </row>
    <row r="178" spans="1:9" ht="13.8" thickBot="1">
      <c r="A178" s="134" t="s">
        <v>137</v>
      </c>
      <c r="B178" s="57"/>
      <c r="C178" s="57"/>
      <c r="D178" s="57"/>
      <c r="E178" s="57"/>
      <c r="F178" s="57"/>
      <c r="G178" s="57"/>
      <c r="H178" s="57"/>
      <c r="I178" s="135"/>
    </row>
    <row r="179" spans="1:9">
      <c r="A179" s="42" t="s">
        <v>138</v>
      </c>
      <c r="B179" s="43"/>
      <c r="C179" s="43"/>
      <c r="D179" s="43"/>
      <c r="E179" s="43"/>
      <c r="F179" s="43"/>
      <c r="G179" s="44"/>
      <c r="H179" s="25">
        <v>23</v>
      </c>
      <c r="I179" s="34"/>
    </row>
    <row r="180" spans="1:9">
      <c r="A180" s="42" t="s">
        <v>139</v>
      </c>
      <c r="B180" s="43"/>
      <c r="C180" s="43"/>
      <c r="D180" s="43"/>
      <c r="E180" s="43"/>
      <c r="F180" s="43"/>
      <c r="G180" s="44"/>
      <c r="H180" s="25">
        <v>24</v>
      </c>
      <c r="I180" s="36"/>
    </row>
    <row r="181" spans="1:9">
      <c r="A181" s="42" t="s">
        <v>140</v>
      </c>
      <c r="B181" s="43"/>
      <c r="C181" s="43"/>
      <c r="D181" s="43"/>
      <c r="E181" s="43"/>
      <c r="F181" s="43"/>
      <c r="G181" s="44"/>
      <c r="H181" s="25">
        <v>25</v>
      </c>
      <c r="I181" s="36"/>
    </row>
    <row r="182" spans="1:9">
      <c r="A182" s="52" t="s">
        <v>34</v>
      </c>
      <c r="B182" s="48" t="s">
        <v>141</v>
      </c>
      <c r="C182" s="43"/>
      <c r="D182" s="43"/>
      <c r="E182" s="43"/>
      <c r="F182" s="43"/>
      <c r="G182" s="44"/>
      <c r="H182" s="25">
        <v>26</v>
      </c>
      <c r="I182" s="36"/>
    </row>
    <row r="183" spans="1:9">
      <c r="A183" s="64"/>
      <c r="B183" s="48" t="s">
        <v>142</v>
      </c>
      <c r="C183" s="43"/>
      <c r="D183" s="43"/>
      <c r="E183" s="43"/>
      <c r="F183" s="43"/>
      <c r="G183" s="44"/>
      <c r="H183" s="25">
        <v>27</v>
      </c>
      <c r="I183" s="36"/>
    </row>
    <row r="184" spans="1:9">
      <c r="A184" s="64"/>
      <c r="B184" s="48" t="s">
        <v>143</v>
      </c>
      <c r="C184" s="43"/>
      <c r="D184" s="43"/>
      <c r="E184" s="43"/>
      <c r="F184" s="43"/>
      <c r="G184" s="44"/>
      <c r="H184" s="25">
        <v>28</v>
      </c>
      <c r="I184" s="36"/>
    </row>
    <row r="185" spans="1:9">
      <c r="A185" s="53"/>
      <c r="B185" s="48" t="s">
        <v>144</v>
      </c>
      <c r="C185" s="43"/>
      <c r="D185" s="43"/>
      <c r="E185" s="43"/>
      <c r="F185" s="43"/>
      <c r="G185" s="44"/>
      <c r="H185" s="25">
        <v>29</v>
      </c>
      <c r="I185" s="36"/>
    </row>
    <row r="186" spans="1:9">
      <c r="A186" s="42" t="s">
        <v>129</v>
      </c>
      <c r="B186" s="43"/>
      <c r="C186" s="43"/>
      <c r="D186" s="43"/>
      <c r="E186" s="43"/>
      <c r="F186" s="43"/>
      <c r="G186" s="44"/>
      <c r="H186" s="25">
        <v>30</v>
      </c>
      <c r="I186" s="36"/>
    </row>
    <row r="187" spans="1:9" ht="13.8" thickBot="1">
      <c r="A187" s="42" t="s">
        <v>136</v>
      </c>
      <c r="B187" s="43"/>
      <c r="C187" s="43"/>
      <c r="D187" s="43"/>
      <c r="E187" s="43"/>
      <c r="F187" s="43"/>
      <c r="G187" s="44"/>
      <c r="H187" s="25">
        <v>31</v>
      </c>
      <c r="I187" s="37"/>
    </row>
    <row r="188" spans="1:9" ht="13.8" thickBot="1">
      <c r="A188" s="72" t="s">
        <v>145</v>
      </c>
      <c r="B188" s="58"/>
      <c r="C188" s="58"/>
      <c r="D188" s="58"/>
      <c r="E188" s="58"/>
      <c r="F188" s="58"/>
      <c r="G188" s="58"/>
      <c r="H188" s="58"/>
      <c r="I188" s="144"/>
    </row>
    <row r="189" spans="1:9">
      <c r="A189" s="42" t="s">
        <v>146</v>
      </c>
      <c r="B189" s="43"/>
      <c r="C189" s="43"/>
      <c r="D189" s="43"/>
      <c r="E189" s="43"/>
      <c r="F189" s="43"/>
      <c r="G189" s="44"/>
      <c r="H189" s="6" t="s">
        <v>48</v>
      </c>
      <c r="I189" s="34"/>
    </row>
    <row r="190" spans="1:9">
      <c r="A190" s="42" t="s">
        <v>147</v>
      </c>
      <c r="B190" s="43"/>
      <c r="C190" s="43"/>
      <c r="D190" s="43"/>
      <c r="E190" s="43"/>
      <c r="F190" s="43"/>
      <c r="G190" s="44"/>
      <c r="H190" s="6" t="s">
        <v>49</v>
      </c>
      <c r="I190" s="36"/>
    </row>
    <row r="191" spans="1:9">
      <c r="A191" s="42" t="s">
        <v>148</v>
      </c>
      <c r="B191" s="43"/>
      <c r="C191" s="43"/>
      <c r="D191" s="43"/>
      <c r="E191" s="43"/>
      <c r="F191" s="43"/>
      <c r="G191" s="44"/>
      <c r="H191" s="6" t="s">
        <v>50</v>
      </c>
      <c r="I191" s="36"/>
    </row>
    <row r="192" spans="1:9">
      <c r="A192" s="42" t="s">
        <v>149</v>
      </c>
      <c r="B192" s="43"/>
      <c r="C192" s="43"/>
      <c r="D192" s="43"/>
      <c r="E192" s="43"/>
      <c r="F192" s="43"/>
      <c r="G192" s="44"/>
      <c r="H192" s="6" t="s">
        <v>51</v>
      </c>
      <c r="I192" s="36"/>
    </row>
    <row r="193" spans="1:9">
      <c r="A193" s="42" t="s">
        <v>150</v>
      </c>
      <c r="B193" s="43"/>
      <c r="C193" s="43"/>
      <c r="D193" s="43"/>
      <c r="E193" s="43"/>
      <c r="F193" s="43"/>
      <c r="G193" s="44"/>
      <c r="H193" s="6" t="s">
        <v>52</v>
      </c>
      <c r="I193" s="36"/>
    </row>
    <row r="194" spans="1:9" ht="12.75" customHeight="1" thickBot="1">
      <c r="A194" s="145" t="s">
        <v>151</v>
      </c>
      <c r="B194" s="46"/>
      <c r="C194" s="46"/>
      <c r="D194" s="46"/>
      <c r="E194" s="46"/>
      <c r="F194" s="46"/>
      <c r="G194" s="47"/>
      <c r="H194" s="9" t="s">
        <v>53</v>
      </c>
      <c r="I194" s="37"/>
    </row>
    <row r="195" spans="1:9" ht="12.75" customHeight="1" thickBot="1">
      <c r="A195" s="24"/>
      <c r="B195" s="24"/>
      <c r="C195" s="24"/>
      <c r="D195" s="24"/>
      <c r="E195" s="24"/>
      <c r="F195" s="24"/>
      <c r="G195" s="24"/>
      <c r="H195" s="27"/>
      <c r="I195" s="26"/>
    </row>
    <row r="196" spans="1:9" ht="12.75" customHeight="1">
      <c r="A196" s="106" t="s">
        <v>196</v>
      </c>
      <c r="B196" s="107"/>
      <c r="C196" s="107"/>
      <c r="D196" s="107"/>
      <c r="E196" s="107"/>
      <c r="F196" s="107"/>
      <c r="G196" s="108"/>
      <c r="H196" s="30" t="s">
        <v>194</v>
      </c>
      <c r="I196" s="28"/>
    </row>
    <row r="197" spans="1:9" ht="13.8" thickBot="1">
      <c r="A197" s="109" t="s">
        <v>197</v>
      </c>
      <c r="B197" s="110"/>
      <c r="C197" s="110"/>
      <c r="D197" s="110"/>
      <c r="E197" s="110"/>
      <c r="F197" s="110"/>
      <c r="G197" s="111"/>
      <c r="H197" s="31" t="s">
        <v>195</v>
      </c>
      <c r="I197" s="29"/>
    </row>
    <row r="198" spans="1:9">
      <c r="A198" s="32"/>
      <c r="B198" s="32"/>
      <c r="C198" s="32"/>
      <c r="D198" s="32"/>
      <c r="E198" s="32"/>
      <c r="F198" s="32"/>
      <c r="G198" s="32"/>
      <c r="H198" s="27"/>
      <c r="I198" s="33"/>
    </row>
    <row r="199" spans="1:9">
      <c r="A199" s="32"/>
      <c r="B199" s="32"/>
      <c r="C199" s="32"/>
      <c r="D199" s="32"/>
      <c r="E199" s="32"/>
      <c r="F199" s="32"/>
      <c r="G199" s="32"/>
      <c r="H199" s="27"/>
      <c r="I199" s="33"/>
    </row>
    <row r="200" spans="1:9">
      <c r="A200" s="139"/>
      <c r="B200" s="139"/>
      <c r="C200" s="139"/>
      <c r="D200" s="139"/>
      <c r="E200" s="139"/>
      <c r="F200" s="139"/>
      <c r="G200" s="139"/>
      <c r="H200" s="139"/>
      <c r="I200" s="139"/>
    </row>
    <row r="201" spans="1:9">
      <c r="A201" s="140" t="s">
        <v>152</v>
      </c>
      <c r="B201" s="140"/>
      <c r="C201" s="140"/>
      <c r="D201" s="140"/>
      <c r="E201" s="140"/>
      <c r="F201" s="140"/>
      <c r="G201" s="140"/>
      <c r="H201" s="140"/>
      <c r="I201" s="140"/>
    </row>
    <row r="202" spans="1:9">
      <c r="A202" s="19"/>
      <c r="B202" s="19"/>
      <c r="C202" s="19"/>
      <c r="D202" s="19"/>
      <c r="E202" s="19"/>
      <c r="F202" s="19"/>
      <c r="G202" s="19"/>
      <c r="H202" s="20"/>
      <c r="I202" s="19"/>
    </row>
    <row r="203" spans="1:9">
      <c r="A203" s="19"/>
      <c r="B203" s="19" t="s">
        <v>201</v>
      </c>
      <c r="C203" s="19"/>
      <c r="D203" s="19"/>
      <c r="E203" s="41" t="s">
        <v>208</v>
      </c>
      <c r="F203" s="41"/>
      <c r="G203" s="19"/>
      <c r="H203" s="20"/>
      <c r="I203" s="19"/>
    </row>
    <row r="204" spans="1:9" ht="26.25" customHeight="1">
      <c r="A204" s="141" t="s">
        <v>153</v>
      </c>
      <c r="B204" s="142"/>
      <c r="C204" s="142"/>
      <c r="D204" s="142"/>
      <c r="E204" s="143" t="s">
        <v>154</v>
      </c>
      <c r="F204" s="143"/>
      <c r="G204" s="141" t="s">
        <v>155</v>
      </c>
      <c r="H204" s="142"/>
      <c r="I204" s="142"/>
    </row>
    <row r="205" spans="1:9">
      <c r="A205" s="19"/>
      <c r="B205" s="19"/>
      <c r="C205" s="19"/>
      <c r="D205" s="19"/>
      <c r="E205" s="19"/>
      <c r="F205" s="19"/>
      <c r="G205" s="19"/>
      <c r="H205" s="20"/>
      <c r="I205" s="19"/>
    </row>
    <row r="206" spans="1:9">
      <c r="A206" s="19"/>
      <c r="B206" s="19"/>
      <c r="C206" s="19"/>
      <c r="D206" s="19"/>
      <c r="E206" s="19"/>
      <c r="F206" s="19"/>
      <c r="G206" s="19"/>
      <c r="H206" s="20"/>
      <c r="I206" s="19"/>
    </row>
    <row r="207" spans="1:9">
      <c r="A207" s="19"/>
      <c r="B207" s="19"/>
      <c r="C207" s="19"/>
      <c r="D207" s="19"/>
      <c r="E207" s="19"/>
      <c r="F207" s="19"/>
      <c r="G207" s="19"/>
      <c r="H207" s="20"/>
      <c r="I207" s="19"/>
    </row>
    <row r="208" spans="1:9">
      <c r="A208" s="19"/>
      <c r="B208" s="19"/>
      <c r="C208" s="19"/>
      <c r="D208" s="19"/>
      <c r="E208" s="19"/>
      <c r="F208" s="19"/>
      <c r="G208" s="19"/>
      <c r="H208" s="20"/>
      <c r="I208" s="19"/>
    </row>
    <row r="209" spans="1:9">
      <c r="A209" s="19"/>
      <c r="B209" s="19"/>
      <c r="C209" s="19"/>
      <c r="D209" s="19"/>
      <c r="E209" s="19"/>
      <c r="F209" s="19"/>
      <c r="G209" s="19"/>
      <c r="H209" s="20"/>
      <c r="I209" s="19"/>
    </row>
    <row r="210" spans="1:9">
      <c r="A210" s="19"/>
      <c r="B210" s="19"/>
      <c r="C210" s="19"/>
      <c r="D210" s="19"/>
      <c r="E210" s="19"/>
      <c r="F210" s="19"/>
      <c r="G210" s="19"/>
      <c r="H210" s="20"/>
      <c r="I210" s="19"/>
    </row>
    <row r="211" spans="1:9">
      <c r="A211" s="19"/>
      <c r="B211" s="19"/>
      <c r="C211" s="19"/>
      <c r="D211" s="19"/>
      <c r="E211" s="19"/>
      <c r="F211" s="19"/>
      <c r="G211" s="19"/>
      <c r="H211" s="20"/>
      <c r="I211" s="19"/>
    </row>
    <row r="212" spans="1:9">
      <c r="A212" s="19"/>
      <c r="B212" s="19"/>
      <c r="C212" s="19"/>
      <c r="D212" s="19"/>
      <c r="E212" s="19"/>
      <c r="F212" s="19"/>
      <c r="G212" s="19"/>
      <c r="H212" s="20"/>
      <c r="I212" s="19"/>
    </row>
    <row r="213" spans="1:9">
      <c r="A213" s="19"/>
      <c r="B213" s="19"/>
      <c r="C213" s="19"/>
      <c r="D213" s="19"/>
      <c r="E213" s="19"/>
      <c r="F213" s="19"/>
      <c r="G213" s="19"/>
      <c r="H213" s="20"/>
      <c r="I213" s="19"/>
    </row>
    <row r="214" spans="1:9">
      <c r="A214" s="19"/>
      <c r="B214" s="19"/>
      <c r="C214" s="19"/>
      <c r="D214" s="19"/>
      <c r="E214" s="19"/>
      <c r="F214" s="19"/>
      <c r="G214" s="19"/>
      <c r="H214" s="20"/>
      <c r="I214" s="19"/>
    </row>
    <row r="215" spans="1:9">
      <c r="A215" s="19"/>
      <c r="B215" s="19"/>
      <c r="C215" s="19"/>
      <c r="D215" s="19"/>
      <c r="E215" s="19"/>
      <c r="F215" s="19"/>
      <c r="G215" s="19"/>
      <c r="H215" s="20"/>
      <c r="I215" s="19"/>
    </row>
    <row r="216" spans="1:9">
      <c r="A216" s="19"/>
      <c r="B216" s="19"/>
      <c r="C216" s="19"/>
      <c r="D216" s="19"/>
      <c r="E216" s="19"/>
      <c r="F216" s="19"/>
      <c r="G216" s="19"/>
      <c r="H216" s="20"/>
      <c r="I216" s="19"/>
    </row>
    <row r="217" spans="1:9">
      <c r="A217" s="19"/>
      <c r="B217" s="19"/>
      <c r="C217" s="19"/>
      <c r="D217" s="19"/>
      <c r="E217" s="19"/>
      <c r="F217" s="19"/>
      <c r="G217" s="19"/>
      <c r="H217" s="20"/>
      <c r="I217" s="19"/>
    </row>
    <row r="218" spans="1:9">
      <c r="A218" s="19"/>
      <c r="B218" s="19"/>
      <c r="C218" s="19"/>
      <c r="D218" s="19"/>
      <c r="E218" s="19"/>
      <c r="F218" s="19"/>
      <c r="G218" s="19"/>
      <c r="H218" s="20"/>
      <c r="I218" s="19"/>
    </row>
    <row r="219" spans="1:9">
      <c r="A219" s="19"/>
      <c r="B219" s="19"/>
      <c r="C219" s="19"/>
      <c r="D219" s="19"/>
      <c r="E219" s="19"/>
      <c r="F219" s="19"/>
      <c r="G219" s="19"/>
      <c r="H219" s="20"/>
      <c r="I219" s="19"/>
    </row>
    <row r="220" spans="1:9">
      <c r="A220" s="19"/>
      <c r="B220" s="19"/>
      <c r="C220" s="19"/>
      <c r="D220" s="19"/>
      <c r="E220" s="19"/>
      <c r="F220" s="19"/>
      <c r="G220" s="19"/>
      <c r="H220" s="20"/>
      <c r="I220" s="19"/>
    </row>
    <row r="221" spans="1:9">
      <c r="A221" s="19"/>
      <c r="B221" s="19"/>
      <c r="C221" s="19"/>
      <c r="D221" s="19"/>
      <c r="E221" s="19"/>
      <c r="F221" s="19"/>
      <c r="G221" s="19"/>
      <c r="H221" s="20"/>
      <c r="I221" s="19"/>
    </row>
    <row r="222" spans="1:9">
      <c r="A222" s="19"/>
      <c r="B222" s="19"/>
      <c r="C222" s="19"/>
      <c r="D222" s="19"/>
      <c r="E222" s="19"/>
      <c r="F222" s="19"/>
      <c r="G222" s="19"/>
      <c r="H222" s="20"/>
      <c r="I222" s="19"/>
    </row>
    <row r="223" spans="1:9">
      <c r="A223" s="19"/>
      <c r="B223" s="19"/>
      <c r="C223" s="19"/>
      <c r="D223" s="19"/>
      <c r="E223" s="19"/>
      <c r="F223" s="19"/>
      <c r="G223" s="19"/>
      <c r="H223" s="20"/>
      <c r="I223" s="19"/>
    </row>
    <row r="224" spans="1:9">
      <c r="A224" s="19"/>
      <c r="B224" s="19"/>
      <c r="C224" s="19"/>
      <c r="D224" s="19"/>
      <c r="E224" s="19"/>
      <c r="F224" s="19"/>
      <c r="G224" s="19"/>
      <c r="H224" s="20"/>
      <c r="I224" s="19"/>
    </row>
    <row r="225" spans="1:9">
      <c r="A225" s="19"/>
      <c r="B225" s="19"/>
      <c r="C225" s="19"/>
      <c r="D225" s="19"/>
      <c r="E225" s="19"/>
      <c r="F225" s="19"/>
      <c r="G225" s="19"/>
      <c r="H225" s="20"/>
      <c r="I225" s="19"/>
    </row>
    <row r="226" spans="1:9">
      <c r="A226" s="19"/>
      <c r="B226" s="19"/>
      <c r="C226" s="19"/>
      <c r="D226" s="19"/>
      <c r="E226" s="19"/>
      <c r="F226" s="19"/>
      <c r="G226" s="19"/>
      <c r="H226" s="20"/>
      <c r="I226" s="19"/>
    </row>
    <row r="227" spans="1:9">
      <c r="A227" s="19"/>
      <c r="B227" s="19"/>
      <c r="C227" s="19"/>
      <c r="D227" s="19"/>
      <c r="E227" s="19"/>
      <c r="F227" s="19"/>
      <c r="G227" s="19"/>
      <c r="H227" s="20"/>
      <c r="I227" s="19"/>
    </row>
    <row r="228" spans="1:9">
      <c r="A228" s="19"/>
      <c r="B228" s="19"/>
      <c r="C228" s="19"/>
      <c r="D228" s="19"/>
      <c r="E228" s="19"/>
      <c r="F228" s="19"/>
      <c r="G228" s="19"/>
      <c r="H228" s="20"/>
      <c r="I228" s="19"/>
    </row>
    <row r="229" spans="1:9">
      <c r="A229" s="19"/>
      <c r="B229" s="19"/>
      <c r="C229" s="19"/>
      <c r="D229" s="19"/>
      <c r="E229" s="19"/>
      <c r="F229" s="19"/>
      <c r="G229" s="19"/>
      <c r="H229" s="20"/>
      <c r="I229" s="19"/>
    </row>
    <row r="230" spans="1:9">
      <c r="A230" s="19"/>
      <c r="B230" s="19"/>
      <c r="C230" s="19"/>
      <c r="D230" s="19"/>
      <c r="E230" s="19"/>
      <c r="F230" s="19"/>
      <c r="G230" s="19"/>
      <c r="H230" s="20"/>
      <c r="I230" s="19"/>
    </row>
    <row r="231" spans="1:9">
      <c r="A231" s="19"/>
      <c r="B231" s="19"/>
      <c r="C231" s="19"/>
      <c r="D231" s="19"/>
      <c r="E231" s="19"/>
      <c r="F231" s="19"/>
      <c r="G231" s="19"/>
      <c r="H231" s="20"/>
      <c r="I231" s="19"/>
    </row>
    <row r="232" spans="1:9">
      <c r="A232" s="19"/>
      <c r="B232" s="19"/>
      <c r="C232" s="19"/>
      <c r="D232" s="19"/>
      <c r="E232" s="19"/>
      <c r="F232" s="19"/>
      <c r="G232" s="19"/>
      <c r="H232" s="20"/>
      <c r="I232" s="19"/>
    </row>
    <row r="233" spans="1:9">
      <c r="A233" s="19"/>
      <c r="B233" s="19"/>
      <c r="C233" s="19"/>
      <c r="D233" s="19"/>
      <c r="E233" s="19"/>
      <c r="F233" s="19"/>
      <c r="G233" s="19"/>
      <c r="H233" s="20"/>
      <c r="I233" s="19"/>
    </row>
  </sheetData>
  <mergeCells count="232">
    <mergeCell ref="A54:A56"/>
    <mergeCell ref="B56:G56"/>
    <mergeCell ref="B91:G91"/>
    <mergeCell ref="A204:D204"/>
    <mergeCell ref="E204:F204"/>
    <mergeCell ref="G204:I204"/>
    <mergeCell ref="A182:A185"/>
    <mergeCell ref="B182:G182"/>
    <mergeCell ref="B183:G183"/>
    <mergeCell ref="B184:G184"/>
    <mergeCell ref="B185:G185"/>
    <mergeCell ref="A192:G192"/>
    <mergeCell ref="A193:G193"/>
    <mergeCell ref="A186:G186"/>
    <mergeCell ref="A187:G187"/>
    <mergeCell ref="A188:I188"/>
    <mergeCell ref="A189:G189"/>
    <mergeCell ref="A190:G190"/>
    <mergeCell ref="A191:G191"/>
    <mergeCell ref="A194:G194"/>
    <mergeCell ref="A172:I172"/>
    <mergeCell ref="A173:A176"/>
    <mergeCell ref="A177:G177"/>
    <mergeCell ref="B173:G173"/>
    <mergeCell ref="B174:G174"/>
    <mergeCell ref="B175:G175"/>
    <mergeCell ref="B176:G176"/>
    <mergeCell ref="A200:I200"/>
    <mergeCell ref="A201:I201"/>
    <mergeCell ref="A178:I178"/>
    <mergeCell ref="A179:G179"/>
    <mergeCell ref="A180:G180"/>
    <mergeCell ref="A181:G181"/>
    <mergeCell ref="A160:G160"/>
    <mergeCell ref="A161:G161"/>
    <mergeCell ref="A162:I162"/>
    <mergeCell ref="A163:G163"/>
    <mergeCell ref="A156:G156"/>
    <mergeCell ref="A159:G159"/>
    <mergeCell ref="A171:G171"/>
    <mergeCell ref="B165:G165"/>
    <mergeCell ref="B166:G166"/>
    <mergeCell ref="B167:G167"/>
    <mergeCell ref="A164:G164"/>
    <mergeCell ref="A165:A167"/>
    <mergeCell ref="A168:G168"/>
    <mergeCell ref="A170:G170"/>
    <mergeCell ref="A169:G169"/>
    <mergeCell ref="A157:G157"/>
    <mergeCell ref="A158:G158"/>
    <mergeCell ref="A153:H153"/>
    <mergeCell ref="A154:G154"/>
    <mergeCell ref="A155:G155"/>
    <mergeCell ref="B136:G136"/>
    <mergeCell ref="B140:G140"/>
    <mergeCell ref="B134:G134"/>
    <mergeCell ref="B142:G142"/>
    <mergeCell ref="A146:I146"/>
    <mergeCell ref="A148:G148"/>
    <mergeCell ref="A149:G149"/>
    <mergeCell ref="A150:G150"/>
    <mergeCell ref="A147:G147"/>
    <mergeCell ref="A152:H152"/>
    <mergeCell ref="A141:A144"/>
    <mergeCell ref="B141:G141"/>
    <mergeCell ref="B143:G143"/>
    <mergeCell ref="B144:G144"/>
    <mergeCell ref="A124:A131"/>
    <mergeCell ref="A132:A136"/>
    <mergeCell ref="A137:A140"/>
    <mergeCell ref="B132:G132"/>
    <mergeCell ref="B133:G133"/>
    <mergeCell ref="B137:G137"/>
    <mergeCell ref="B138:G138"/>
    <mergeCell ref="B135:G135"/>
    <mergeCell ref="B139:G139"/>
    <mergeCell ref="B128:G128"/>
    <mergeCell ref="B124:G124"/>
    <mergeCell ref="B125:G125"/>
    <mergeCell ref="B126:B127"/>
    <mergeCell ref="C126:G126"/>
    <mergeCell ref="C127:G127"/>
    <mergeCell ref="B131:G131"/>
    <mergeCell ref="B129:B130"/>
    <mergeCell ref="C130:G130"/>
    <mergeCell ref="C129:G129"/>
    <mergeCell ref="A120:A123"/>
    <mergeCell ref="B120:G120"/>
    <mergeCell ref="B121:G121"/>
    <mergeCell ref="B122:G122"/>
    <mergeCell ref="B123:G123"/>
    <mergeCell ref="C113:C116"/>
    <mergeCell ref="D113:G113"/>
    <mergeCell ref="D114:G114"/>
    <mergeCell ref="D115:G115"/>
    <mergeCell ref="D116:G116"/>
    <mergeCell ref="C117:G117"/>
    <mergeCell ref="B119:G119"/>
    <mergeCell ref="A90:A119"/>
    <mergeCell ref="C112:G112"/>
    <mergeCell ref="B90:G90"/>
    <mergeCell ref="B92:G92"/>
    <mergeCell ref="B93:B98"/>
    <mergeCell ref="C93:G93"/>
    <mergeCell ref="D101:G101"/>
    <mergeCell ref="C100:G100"/>
    <mergeCell ref="C94:C95"/>
    <mergeCell ref="D94:G94"/>
    <mergeCell ref="D95:G95"/>
    <mergeCell ref="C96:G96"/>
    <mergeCell ref="A52:G52"/>
    <mergeCell ref="A60:G60"/>
    <mergeCell ref="A69:A71"/>
    <mergeCell ref="A67:G67"/>
    <mergeCell ref="B69:G69"/>
    <mergeCell ref="A196:G196"/>
    <mergeCell ref="A197:G197"/>
    <mergeCell ref="C97:G97"/>
    <mergeCell ref="C98:G98"/>
    <mergeCell ref="B99:G99"/>
    <mergeCell ref="B100:B117"/>
    <mergeCell ref="C106:G106"/>
    <mergeCell ref="D107:G107"/>
    <mergeCell ref="D108:G108"/>
    <mergeCell ref="D110:G110"/>
    <mergeCell ref="D111:G111"/>
    <mergeCell ref="C107:C111"/>
    <mergeCell ref="D102:G102"/>
    <mergeCell ref="D103:G103"/>
    <mergeCell ref="D104:G104"/>
    <mergeCell ref="D105:G105"/>
    <mergeCell ref="C101:C105"/>
    <mergeCell ref="D109:G109"/>
    <mergeCell ref="B118:G118"/>
    <mergeCell ref="C40:G40"/>
    <mergeCell ref="A48:G48"/>
    <mergeCell ref="A49:G49"/>
    <mergeCell ref="A50:G50"/>
    <mergeCell ref="A51:G51"/>
    <mergeCell ref="A44:G44"/>
    <mergeCell ref="A45:G45"/>
    <mergeCell ref="A46:G46"/>
    <mergeCell ref="A47:G47"/>
    <mergeCell ref="A14:A19"/>
    <mergeCell ref="B14:G14"/>
    <mergeCell ref="B15:G15"/>
    <mergeCell ref="B16:G16"/>
    <mergeCell ref="B17:G17"/>
    <mergeCell ref="B19:G19"/>
    <mergeCell ref="A1:I1"/>
    <mergeCell ref="A9:H9"/>
    <mergeCell ref="A10:H10"/>
    <mergeCell ref="A2:D2"/>
    <mergeCell ref="G2:I2"/>
    <mergeCell ref="E2:F2"/>
    <mergeCell ref="A3:D3"/>
    <mergeCell ref="E3:F3"/>
    <mergeCell ref="G3:I3"/>
    <mergeCell ref="A4:I4"/>
    <mergeCell ref="A7:I7"/>
    <mergeCell ref="A6:I6"/>
    <mergeCell ref="A5:I5"/>
    <mergeCell ref="A8:I8"/>
    <mergeCell ref="A11:G11"/>
    <mergeCell ref="A12:G12"/>
    <mergeCell ref="A13:G13"/>
    <mergeCell ref="B18:G18"/>
    <mergeCell ref="C27:G27"/>
    <mergeCell ref="B29:G29"/>
    <mergeCell ref="B30:G30"/>
    <mergeCell ref="B31:G31"/>
    <mergeCell ref="A32:G32"/>
    <mergeCell ref="A33:G33"/>
    <mergeCell ref="A20:G20"/>
    <mergeCell ref="A21:A31"/>
    <mergeCell ref="B22:B23"/>
    <mergeCell ref="B27:B28"/>
    <mergeCell ref="B21:G21"/>
    <mergeCell ref="C22:G22"/>
    <mergeCell ref="C23:G23"/>
    <mergeCell ref="B24:G24"/>
    <mergeCell ref="B26:G26"/>
    <mergeCell ref="C28:G28"/>
    <mergeCell ref="B25:G25"/>
    <mergeCell ref="A61:G61"/>
    <mergeCell ref="A62:G62"/>
    <mergeCell ref="A63:A65"/>
    <mergeCell ref="B63:G63"/>
    <mergeCell ref="B64:G64"/>
    <mergeCell ref="B65:G65"/>
    <mergeCell ref="A34:G34"/>
    <mergeCell ref="A35:G35"/>
    <mergeCell ref="A36:G36"/>
    <mergeCell ref="A57:G57"/>
    <mergeCell ref="A58:A59"/>
    <mergeCell ref="B58:G58"/>
    <mergeCell ref="B59:G59"/>
    <mergeCell ref="A53:G53"/>
    <mergeCell ref="B54:G54"/>
    <mergeCell ref="B55:G55"/>
    <mergeCell ref="A41:I41"/>
    <mergeCell ref="A42:H42"/>
    <mergeCell ref="A43:H43"/>
    <mergeCell ref="A37:A40"/>
    <mergeCell ref="B37:G37"/>
    <mergeCell ref="B38:G38"/>
    <mergeCell ref="B39:B40"/>
    <mergeCell ref="C39:G39"/>
    <mergeCell ref="E203:F203"/>
    <mergeCell ref="A79:G79"/>
    <mergeCell ref="A80:G80"/>
    <mergeCell ref="A85:G85"/>
    <mergeCell ref="A86:G86"/>
    <mergeCell ref="B83:G83"/>
    <mergeCell ref="B84:G84"/>
    <mergeCell ref="A66:G66"/>
    <mergeCell ref="A68:G68"/>
    <mergeCell ref="A72:G72"/>
    <mergeCell ref="A83:A84"/>
    <mergeCell ref="A73:G73"/>
    <mergeCell ref="A74:G74"/>
    <mergeCell ref="A75:G75"/>
    <mergeCell ref="A76:G76"/>
    <mergeCell ref="A77:G77"/>
    <mergeCell ref="A78:G78"/>
    <mergeCell ref="B70:G70"/>
    <mergeCell ref="B71:G71"/>
    <mergeCell ref="A81:G81"/>
    <mergeCell ref="A82:G82"/>
    <mergeCell ref="A87:I87"/>
    <mergeCell ref="A88:H88"/>
    <mergeCell ref="A89:H89"/>
  </mergeCells>
  <phoneticPr fontId="11" type="noConversion"/>
  <pageMargins left="0.27559055118110237" right="0.35433070866141736" top="0.47244094488188981" bottom="0.74803149606299213" header="0.23622047244094491" footer="0.31496062992125984"/>
  <pageSetup paperSize="9" scale="77" orientation="portrait" horizontalDpi="1200" verticalDpi="1200" r:id="rId1"/>
  <rowBreaks count="3" manualBreakCount="3">
    <brk id="40" max="16383" man="1"/>
    <brk id="86" max="16383" man="1"/>
    <brk id="1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tata</dc:creator>
  <cp:lastModifiedBy>oem</cp:lastModifiedBy>
  <cp:lastPrinted>2014-05-09T06:37:11Z</cp:lastPrinted>
  <dcterms:created xsi:type="dcterms:W3CDTF">2012-11-02T12:56:39Z</dcterms:created>
  <dcterms:modified xsi:type="dcterms:W3CDTF">2014-05-09T06:39:15Z</dcterms:modified>
</cp:coreProperties>
</file>