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oem\Desktop\Przetargi 2015\Sprzęt komputerowy - 11.2015\"/>
    </mc:Choice>
  </mc:AlternateContent>
  <bookViews>
    <workbookView xWindow="0" yWindow="0" windowWidth="28800" windowHeight="11835"/>
  </bookViews>
  <sheets>
    <sheet name="SIWZ" sheetId="1" r:id="rId1"/>
  </sheets>
  <calcPr calcId="152511"/>
</workbook>
</file>

<file path=xl/calcChain.xml><?xml version="1.0" encoding="utf-8"?>
<calcChain xmlns="http://schemas.openxmlformats.org/spreadsheetml/2006/main">
  <c r="F75" i="1" l="1"/>
  <c r="H75" i="1" s="1"/>
  <c r="F54" i="1"/>
  <c r="H54" i="1" s="1"/>
  <c r="F33" i="1" l="1"/>
  <c r="H33" i="1" s="1"/>
  <c r="F113" i="1" l="1"/>
  <c r="H113" i="1" s="1"/>
  <c r="F107" i="1" l="1"/>
  <c r="H107" i="1" s="1"/>
  <c r="F114" i="1"/>
  <c r="H114" i="1" s="1"/>
  <c r="F115" i="1"/>
  <c r="H115" i="1" s="1"/>
  <c r="F104" i="1"/>
  <c r="H104" i="1" s="1"/>
  <c r="F105" i="1"/>
  <c r="H105" i="1" s="1"/>
  <c r="F116" i="1"/>
  <c r="H116" i="1" s="1"/>
  <c r="F112" i="1"/>
  <c r="H112" i="1" s="1"/>
  <c r="F110" i="1"/>
  <c r="H110" i="1" s="1"/>
  <c r="F96" i="1"/>
  <c r="H96" i="1" s="1"/>
  <c r="F122" i="1"/>
  <c r="H122" i="1" s="1"/>
  <c r="F100" i="1"/>
  <c r="H100" i="1" s="1"/>
  <c r="F99" i="1"/>
  <c r="H99" i="1" s="1"/>
  <c r="F109" i="1"/>
  <c r="H109" i="1" s="1"/>
  <c r="F121" i="1"/>
  <c r="H121" i="1" s="1"/>
  <c r="F120" i="1"/>
  <c r="H120" i="1" s="1"/>
  <c r="F119" i="1"/>
  <c r="H119" i="1" s="1"/>
  <c r="F111" i="1"/>
  <c r="H111" i="1" s="1"/>
  <c r="F108" i="1"/>
  <c r="H108" i="1" s="1"/>
  <c r="F106" i="1"/>
  <c r="H106" i="1" s="1"/>
  <c r="F103" i="1"/>
  <c r="H103" i="1" s="1"/>
  <c r="H101" i="1"/>
  <c r="F97" i="1"/>
  <c r="H97" i="1" s="1"/>
  <c r="F98" i="1"/>
  <c r="H98" i="1" s="1"/>
  <c r="F102" i="1"/>
  <c r="H102" i="1" s="1"/>
  <c r="F6" i="1"/>
  <c r="H6" i="1" s="1"/>
  <c r="D125" i="1" l="1"/>
  <c r="D126" i="1" s="1"/>
</calcChain>
</file>

<file path=xl/sharedStrings.xml><?xml version="1.0" encoding="utf-8"?>
<sst xmlns="http://schemas.openxmlformats.org/spreadsheetml/2006/main" count="229" uniqueCount="141">
  <si>
    <t>Parametry oferowane (proszę wypełnić dokładnie wszystkie wiersze)** (2)</t>
  </si>
  <si>
    <t>liczba szt. (3)</t>
  </si>
  <si>
    <t>Cena netto za szt. (4)</t>
  </si>
  <si>
    <t>Wartość netto (5)</t>
  </si>
  <si>
    <t>Podatek od towarów i usług % (6)</t>
  </si>
  <si>
    <t>Wartość brutto               (7 = 5+6)</t>
  </si>
  <si>
    <t>należy wskazać -&gt;</t>
  </si>
  <si>
    <t>Producent</t>
  </si>
  <si>
    <t>Typ / model</t>
  </si>
  <si>
    <t>Obudowa</t>
  </si>
  <si>
    <t>Bezpieczeństwo</t>
  </si>
  <si>
    <t>Wsparcie techniczne producenta</t>
  </si>
  <si>
    <r>
      <rPr>
        <b/>
        <sz val="12"/>
        <rFont val="Arial"/>
        <family val="2"/>
        <charset val="238"/>
      </rPr>
      <t>Komputer Nr 1</t>
    </r>
    <r>
      <rPr>
        <sz val="8"/>
        <rFont val="Arial"/>
        <family val="2"/>
        <charset val="238"/>
      </rPr>
      <t xml:space="preserve"> Parametry minimalne*
(1)</t>
    </r>
  </si>
  <si>
    <t>Netto=</t>
  </si>
  <si>
    <t>Brutto=</t>
  </si>
  <si>
    <t>....................................................................................
pieczęć Wykonawcy i nr tel./ faxu
....................................................................................
REGON
....................................................................................
NIP</t>
  </si>
  <si>
    <t>Typ, Zastosowanie</t>
  </si>
  <si>
    <t>Zgodność z systemami operacyjnymi i standardami</t>
  </si>
  <si>
    <t>BIOS</t>
  </si>
  <si>
    <t>Zarządzanie</t>
  </si>
  <si>
    <t>Warunki gwarancji</t>
  </si>
  <si>
    <t>Wymagania dodatkowe</t>
  </si>
  <si>
    <r>
      <t>Akcesoria i peryferia komputerowe</t>
    </r>
    <r>
      <rPr>
        <sz val="8"/>
        <rFont val="Arial"/>
        <family val="2"/>
        <charset val="238"/>
      </rPr>
      <t xml:space="preserve">                     (zgodne z opisem pod tabelą)*
</t>
    </r>
    <r>
      <rPr>
        <b/>
        <sz val="8"/>
        <rFont val="Arial"/>
        <family val="2"/>
        <charset val="238"/>
      </rPr>
      <t>(1)</t>
    </r>
  </si>
  <si>
    <r>
      <t>Oprogramowanie komputerowe</t>
    </r>
    <r>
      <rPr>
        <sz val="8"/>
        <rFont val="Arial"/>
        <family val="2"/>
        <charset val="238"/>
      </rPr>
      <t xml:space="preserve">                     
(zgodne z opisem pod tabelą)*
</t>
    </r>
    <r>
      <rPr>
        <b/>
        <sz val="8"/>
        <rFont val="Arial"/>
        <family val="2"/>
        <charset val="238"/>
      </rPr>
      <t>(1)</t>
    </r>
  </si>
  <si>
    <t>Formularz Cenowy  Zadanie nr 6</t>
  </si>
  <si>
    <t>antywirus ESSET NOD 32 licencja  2lata</t>
  </si>
  <si>
    <t>Torba do Laptopa 15"</t>
  </si>
  <si>
    <t>Komputer stacjonarny. W ofercie wymagane jest podanie modelu, symbolu oraz producenta. Komputer będzie wykorzystywany dla potrzeb aplikacji biurowych, aplikacji edukacyjnych, aplikacji obliczeniowych, aplikacji graficznych, dostępu do internetu oraz poczty elektronicznej.</t>
  </si>
  <si>
    <t>Wydajność obliczeniowa</t>
  </si>
  <si>
    <t xml:space="preserve">Oferowany komputer musi osiągać w teście wydajności SYSmark® 2014 PerformanceTest wyniki nie gorsze niż;
- SYSmark 2014 Overall Rating – co najmniej 1200 punktów,
- Office Productivity – co najmniej 1100 punktów,
- Media Creation – co najmniej 1150 punkty,
- Data/Financial Analysis – co najmniej 1350 punktów,
</t>
  </si>
  <si>
    <t>Pamięć operacyjna</t>
  </si>
  <si>
    <t xml:space="preserve">o najmniej 8GB z możliwością rozbudowy do min 32GB, minimum dwa sloty wolne na dalszą rozbudowę. W przypadku rozszerzenia pamięci do 32GB cała pamięć operacyjna będzie obsługiwana. </t>
  </si>
  <si>
    <t>Parametry pamięci masowej</t>
  </si>
  <si>
    <t>Min. 500 GB SATA, Oferowany dysk musi osiągająź w teście PassMark Hard Drive Benchmarks wynik min. 700 punktów według wyników testów dysków opublikowanych na stronie:
http://www.harddrivebenchmark.net/hdd_list.php 
(wyniki testów muszą być opublikowane najpóźniej na dzień złożenia oferty)</t>
  </si>
  <si>
    <t>Grafika</t>
  </si>
  <si>
    <t xml:space="preserve">Ze wsparciem dla co najmniej: DirectX 11.1, OpenGL 4.0, Open CL 1.2 oraz dla rozdzielczości 2560x1600@60Hz osiągająca w teście Passmark G3D Mark wynik na poziomie 680 punktów według wyników testów kart graficznych opublikowanych na stronie:
http://www.videocardbenchmark.net/gpu_list.php 
(wyniki testów muszą być opublikowane najpóźniej na dzień złożenia oferty)
</t>
  </si>
  <si>
    <t>Wyposażenie multimedialne</t>
  </si>
  <si>
    <t>Karta dźwiękowa; wbudowany głośnik</t>
  </si>
  <si>
    <t xml:space="preserve">Oferowane modele komputerów muszą poprawnie współpracować z systemem operacyjnym Windows 7 oraz Windows 8 </t>
  </si>
  <si>
    <t>Certyfikaty i dokumenty</t>
  </si>
  <si>
    <t xml:space="preserve">Urządzenia wyprodukowane są przez producenta, u którego wdrożono normę PN-EN ISO 9001:2008 lub równoważną, w zakresie co najmniej produkcji lub projektowania lub rozwoju -  urządzeń lub systemów  lub rozwiązań informatycznych
Oferowane urządzenia posiadają deklarację zgodności CE
Urządzenie poprawnie współpracuje z systemem operacyjnym Windows 7 oraz 8 
Zgodnie z SIWZ – Rozdz. IV pkt 3
Dokumenty:  
1) dot. Test wydajności SYSmark® 2014 PerformanceTest
2) dot. Test wydajności PassMark dla dysku twardego
3) dot. Test wydajności PassMark dla karty graficznej
4) dot. Normy PN-EN  ISO 9001:2008 dla producenta
5) dot. zgodności CE
6) dot. głośności
7) dot. współpracy z Win7/8
8) Karta katalogowa lub inny dokument
9) Certyfikat ISO 9001:2000 dla firmy świadczącej serwis
10) Oświadczenie dot. realizacji serwisu przez Producenta lub Autoryzowanego Partnera Serwisowego Producenta.
11) Oświadczenie dot. awarii dysków twardych – w razie awarii dysk pozostaje u zamawiającego
</t>
  </si>
  <si>
    <t>Możliwość odczytania z BIOS: 
1. Wersji BIOS
2. Modelu procesora, prędkości procesora, 
3. Informacji o ilości pamięci RAM wraz z informacją o jej prędkości i technologii wykonania a także o pojemności i obsadzeniu na poszczególnych slotach 
4. Informacji o dysku twardym: model, pojemność, wersja firmware, nr seryjny, wersja SMART
5. Informacji o napędzie optycznym: model, wersja firmware, nr seryjny
6. Informacji o MAC adresie karty sieciowej
- Możliwość wyłączenia/włączenia: zintegrowanej karty sieciowej, kontrolera audio, poszczególnych portów USB, poszczególnych slotów SATA, wewnętrznego głośnika z poziomu BIOS bez uruchamiania systemu operacyjnego z dysku twardego komputera lub innych, podłączonych do niego, urządzeń zewnętrznych.
- Funkcja blokowania/odblokowania BOOT-owania stacji roboczej z dysku twardego, zewnętrznych urządzeń oraz sieci bez potrzeby uruchamiania systemu operacyjnego z dysku twardego komputera lub innych, podłączonych do niego, urządzeń zewnętrznych.
- Możliwość - bez potrzeby uruchamiania systemu operacyjnego z dysku twardego komputera lub innych, podłączonych do niego urządzeń zewnętrznych - ustawienia hasła na poziomie administratora. 
- BIOS musi posiadać funkcję update BIOS przez sieć włączaną na poziomie BIOS przez użytkownika bez potrzeby uruchamiania systemu operacyjnego z dysku twardego komputera lub innych, podłączonych do niego, urządzeń zewnętrznych.
BIOS musi posiadać funkcję automatycznego update BIOS ze strony producenta włączaną na poziomie BIOS przez użytkownika bez potrzeby uruchamiania systemu operacyjnego z dysku twardego komputera lub innych, podłączonych do niego, urządzeń zewnętrznych.</t>
  </si>
  <si>
    <t xml:space="preserve">1. BIOS musi posiadać możliwość
- skonfigurowania hasła „Power On” oraz ustawienia hasła dostępu do BIOSu (administratora) w sposób gwarantujący utrzymanie zapisanego hasła nawet w przypadku odłączenia wszystkich źródeł zasilania i podtrzymania BIOS, 
- możliwość ustawienia hasła na dysku (drive lock)
- blokady/wyłączenia portów USB, COM, karty sieciowej, karty audio;
- blokady/wyłączenia kart rozszerzeń/slotów PCI
- kontroli sekwencji boot-ącej;
- startu systemu z urządzenia USB
- funkcja blokowania BOOT-owania stacji roboczej z zewnętrznych urządzeń
2. Komputer musi posiadać zintegrowany w płycie głównej aktywny układ zgodny ze standardem Trusted Platform Module (TPM v 1.2); 
3. Możliwość zapięcia linki typu Kensington i kłódki do dedykowanego oczka w obudowie komputera
4. Udostępniona bez dodatkowych opłat, pełna wersja oprogramowania, szyfrującego zawartość twardego dysku zgodnie z certyfikatem X.509 oraz algorytmem szyfrującym AES 128 bit oraz AES 256bit, współpracującego z wbudowaną sprzętową platformą bezpieczeństwa </t>
  </si>
  <si>
    <t>Wbudowana w płytę główną technologia zarządzania i monitorowania komputerem na poziomie sprzętowym działająca niezależnie od stanu czy obecności systemu operacyjnego oraz stanu włączenia komputera podczas pracy na zasilaczu sieciowym AC, posiadająca sprzętowe wsparcie technologii wirtualizacji, wbudowany sprzętowy firewall, zarządzany i konfigurowany z serwera zarządzania oraz niedostępny dla lokalnego systemu OS i lokalnych aplikacji, 
a także umożliwiająca:
- monitorowanie konfiguracji komponentów komputera - CPU, pamięć, HDD, wersje BIOS płyty głównej;
- zdalną konfigurację ustawień BIOS;
- zdalne przejęcie konsoli tekstowej systemu, przekierowanie procesu ładowania systemu operacyjnego z wirtualnego CD ROM lub FDD 
z  serwera zarządzającego;
- zapis i przechowywanie dodatkowych informacji o wersji zainstalowanego oprogramowania i zdalny odczyt tych informacji (wersja, zainstalowane uaktualnienia, sygnatury wirusów, itp.) z wbudowanej pamięci nieulotnej;
- technologia zarządzania i monitorowania komputerem na poziomie sprzętowym powinna być zgodna z otwartymi standardami DMTF WS-MAN 1.0.0 (http://www.dmtf.org/standards/wsman) oraz  DASH 1.0.0 (http://www.dmtf.org/standards/mgmt/dash/);
- nawiązywanie przez sprzętowy mechanizm zarządzania zdalnego szyfrowanego protokołem SSL/TLS połączenia z predefiniowanym serwerem zarządzającym, w definiowanych odstępach czasu, w przypadku wystąpienia predefiniowanego zdarzenia lub błędu systemowego 
(tzw. platform event) oraz na żądanie użytkownika z poziomu BIOS;
- wbudowany sprzętowo log operacji zdalnego zarządzania, możliwy do kasowania tylko przez upoważnionego użytkownika systemu sprzętowego zarządzania zdalnego.</t>
  </si>
  <si>
    <t>Głośność jednostki</t>
  </si>
  <si>
    <t xml:space="preserve">Maksymalnie 26 dB z pozycji operatora w trybie WORK, pomiar zgodny z normą ISO 9296 / ISO 7779; </t>
  </si>
  <si>
    <t xml:space="preserve">Gwarancja minimum na okres 5 lat świadczona w miejscu instalacji jednostki centralnej. 
Czas reakcji serwisu - do końca następnego dnia roboczego od chwili zgłoszenia. Firma serwisująca musi posiadać certyfikat ISO 9001:2000 na świadczenie usług serwisowych oraz posiadać autoryzację Producenta komputera – dokumenty potwierdzające przekazać zamawiającemu. Serwis urządzeń musi być realizowany przez Producenta lub Autoryzowanego Partnera Serwisowego Producenta – wymagane dołączenie do oferty oświadczenia Wykonawcy potwierdzonego przez Producenta, że serwis będzie realizowany przez Producenta lub Autoryzowanego Partnera Serwisowego Producenta. W przypadku awarii dysków twardych dysk pozostaje u Zamawiającego – wymagane jest dołączenie do oferty oświadczenia podmiotu realizującego serwis lub Producenta sprzętu o spełnieniu tego warunku. Zamawiający wymaga możliwości sprawdzenia konfiguracji sprzętowej komputera oraz warunków gwarancji bezpośrednio u producenta lub jego przedstawiciela, po podaniu numeru seryjnego poprzez stronę WWW lub telefonicznie (obsługa w języku polskim).
</t>
  </si>
  <si>
    <t>Ogólnopolska, telefoniczna infolinia/linia techniczna Wykonawcy lub producenta komputera – w ofercie należy podać numer telefonu) dostępna w czasie obowiązywania gwarancji na sprzęt i po jej zakończeniu i umożliwiająca po podaniu numeru seryjnego urządzenia:
1 weryfikację konfiguracji fabrycznej wraz z wersją fabrycznie dostarczonego oprogramowania (system operacyjny, szczegółowa konfiguracja sprzętowa  - CPU, HDD, pamięć)
2 czasu obowiązywania i typ udzielonej gwarancji,
3 identyfikację urządzenia po zakończeniu jego 5- letniej eksploatacji, 
Możliwość aktualizacji i pobrania sterowników do oferowanego modelu komputera w najnowszych certyfikowanych wersjach przy użyciu dedykowanego darmowego oprogramowania producenta lub bezpośrednio z sieci Internet za pośrednictwem strony www Wykonawcy lub producenta komputera po podaniu numeru seryjnego komputera lub modelu komputera
Możliwość weryfikacji czasu obowiązywania i reżimu gwarancji bezpośrednio z sieci Internet za pośrednictwem strony www Wykonawcy lub producenta komputera</t>
  </si>
  <si>
    <t xml:space="preserve">1. System operacyjny Windows 8 Professional 64bit PL wraz z downgrade do Windows 7 Professional 64bit PL nie wymagający aktywacji za pomocą telefonu lub Internetu w firmie Microsoft + nośnik do systemu Windows 7 lub system równoważny.
Przez równoważność rozumie się funkcjonalność, jaką oferuje wymagany w SIWZ system operacyjny w szczególności możliwość uruchomienia następujących rodzajów oprogramowania: 
Microsoft Office Professional w wersjach od 98 do 2013 (każdy z jego komponentów)
Ważna uwaga: Zamawiający nie dopuszcza stosowania emulatorów ani środowisk wirtualnych do uruchomienia wymienionego wcześniej oprogramowania. 
Zamawiający jednocześnie wymaga umożliwienia:
- Łączenia z sieciami firmowymi przy użyciu funkcji przyłączania do domeny
</t>
  </si>
  <si>
    <t>3. Karta sieciowa 10/100/1000 Ethernet RJ 45 z obsługą PXE, WoL, ASF 2.0, ACPI</t>
  </si>
  <si>
    <t>4. Płyta główna wyposażona w:
- 4 złącza DIMM z obsługą co najmniej do 32GB pamięci RAM 1600MHz
- sloty: 1 szt PCIe x16 Gen 3.0, 3 szt PCIe x1
- 4 złącza SATA w tym min 2 szt SATA III</t>
  </si>
  <si>
    <t xml:space="preserve">5. Klawiatura USB w układzie polski programisty </t>
  </si>
  <si>
    <t>6. Mysz optyczna USB z min dwoma klawiszami oraz rolką (scroll)</t>
  </si>
  <si>
    <t>7. Nagrywarka SATA DVD +/-RW –zamawiający dopuszczę SLIM</t>
  </si>
  <si>
    <t xml:space="preserve">8. Czytnik kart multimedialnych </t>
  </si>
  <si>
    <t>36 miesięcy</t>
  </si>
  <si>
    <t xml:space="preserve">Obudowa fabrycznie konwertowalna typu MicroTower z możliwością pracy w pozycji pionowej i poziomej, o maksymalnej sumie wymiarów 102 cm posiadająca min.: 2 zewnętrzne półki 5,25” w tym min 1 dla napędów o pełnej wysokości oraz min 2 wewnętrzne półki 3,5” w tym co najmniej 1 wewnętrzną półkę umożliwiająca montaż dysków twardych 2,5”. Obudowa metalowa, musi umożliwiać serwisowanie komputera bez użycia narzędzi oraz dawać możliwość instalacji drugiego dysku twardego. 
Z przodu obudowy wymagany jest wbudowany fabrycznie wizualny system diagnostyczny, służący do sygnalizowania i diagnozowania problemów z komputerem i jego komponentami, który musi sygnalizować co najmniej:
 - awarie procesora lub pamięci podręcznej procesora
 - uszkodzenie lub brak pamięci RAM, 
 - uszkodzenie płyty głównej
 - uszkodzenie zasilacza
 - uszkodzenie kontrolera Video.
Obudowa musi umożliwiać zastosowanie zabezpieczenia fizycznego w postaci linki metalowej (złącze blokady Kensingtona) oraz kłódki (oczko na kłódkę)
Zasilacz o mocy min 300W i sprawności min 89% .
</t>
  </si>
  <si>
    <r>
      <rPr>
        <b/>
        <sz val="12"/>
        <color theme="1"/>
        <rFont val="Arial"/>
        <family val="2"/>
        <charset val="238"/>
      </rPr>
      <t>Monitor Nr 1</t>
    </r>
    <r>
      <rPr>
        <b/>
        <sz val="8"/>
        <color theme="1"/>
        <rFont val="Arial"/>
        <family val="2"/>
        <charset val="238"/>
      </rPr>
      <t xml:space="preserve">    Parametry minimalne* (1)</t>
    </r>
  </si>
  <si>
    <t>Parametry oferowane (proszę wypełnić dokładnie wszystkie wiersze)* (2)</t>
  </si>
  <si>
    <t>Przekątna ekranu</t>
  </si>
  <si>
    <t>min. 19.5 "</t>
  </si>
  <si>
    <t>Panel</t>
  </si>
  <si>
    <t>TN LED</t>
  </si>
  <si>
    <t>Maks. powierzchnia robocza (wys. x
szer.)</t>
  </si>
  <si>
    <t>min. 236.3 x 433.9 mm; 9.3" x 17.1"</t>
  </si>
  <si>
    <t>Czas reakcji</t>
  </si>
  <si>
    <t>max. 5ms</t>
  </si>
  <si>
    <t>Kontrast</t>
  </si>
  <si>
    <t>Jasność</t>
  </si>
  <si>
    <t>min. 250 cd/m² typowa</t>
  </si>
  <si>
    <t>Kąt widzenia</t>
  </si>
  <si>
    <t>Wyświetlane kolory</t>
  </si>
  <si>
    <t>min. 16.7 mln</t>
  </si>
  <si>
    <t>Wielkość plamki (pion. x poz.)</t>
  </si>
  <si>
    <t>Rozdzielczość fizyczna</t>
  </si>
  <si>
    <t>min. 1600 x 900 ( 1.4 megapiksela)</t>
  </si>
  <si>
    <t>Częstotliwość pozioma / pionowa</t>
  </si>
  <si>
    <t>16:9</t>
  </si>
  <si>
    <t>ZARZĄDZANIE ENERGIĄ</t>
  </si>
  <si>
    <t>INTERFEJSY</t>
  </si>
  <si>
    <t>WŁAŚCIWOŚCI</t>
  </si>
  <si>
    <t>AKCESORIA</t>
  </si>
  <si>
    <t>GWARANCJA</t>
  </si>
  <si>
    <t xml:space="preserve">
Akcesoria w zestawie: kabel zasilający, kabel sygnałowy VGA (D-Sub), kabel audio, stopka, skrócona instrukcja obsługi, instrukcja bezpieczeństwa</t>
  </si>
  <si>
    <r>
      <t xml:space="preserve">min. 1000 : 1 </t>
    </r>
    <r>
      <rPr>
        <b/>
        <sz val="8"/>
        <color theme="1"/>
        <rFont val="Arial"/>
        <family val="2"/>
        <charset val="238"/>
      </rPr>
      <t>typowy</t>
    </r>
    <r>
      <rPr>
        <sz val="8"/>
        <color theme="1"/>
        <rFont val="Arial"/>
        <family val="2"/>
        <charset val="238"/>
      </rPr>
      <t xml:space="preserve">
min. 20 000 000 : 1 </t>
    </r>
    <r>
      <rPr>
        <b/>
        <sz val="8"/>
        <color theme="1"/>
        <rFont val="Arial"/>
        <family val="2"/>
        <charset val="238"/>
      </rPr>
      <t>ACR</t>
    </r>
  </si>
  <si>
    <t>min. poziomo/pionowo: 176°/ 170°</t>
  </si>
  <si>
    <t>max. 0.2712 mm</t>
  </si>
  <si>
    <t>min. 30 - 83 KHz /  55 - 76 Hz</t>
  </si>
  <si>
    <t xml:space="preserve"> proporcje ekranu</t>
  </si>
  <si>
    <t>Zasilanie: AC 100 - 240 V, 50 / 60 Hz
Zasilacz: wewnętrzny
Zużycie energii: 14 W typowo; maks. 0.5 W w trybie Power management</t>
  </si>
  <si>
    <t>Analogowe wejście sygnału: VGA
Cyfrowe wejście sygnału: DVI-D
HDCP: tak
wejście audio typu JACK</t>
  </si>
  <si>
    <t xml:space="preserve">
Regulacja parametrów: przy pomocy On-Screen-Display (wielojęzykowa)
Parametry regulowane: autoregulacja, jasność, kontrast, geometria (pozycja pozioma, pozycja pionowa, taktowanie, faza), kolor, język, przywróć, wybór wejścia, audio (głośność, wycisz)
Głośniki: 2 x 2 W (Stereo)
Zabezpieczenie przed kradzieżą: kompatybilny z Kensington-lock™
Kąt pochylenia (TILT): -3,5st / +21,5st
Standard VESA: 100 x 100 mm
</t>
  </si>
  <si>
    <r>
      <t xml:space="preserve">Dysk USB Pojemność 1TB 2,5" USB 3.0
</t>
    </r>
    <r>
      <rPr>
        <sz val="8"/>
        <color theme="1"/>
        <rFont val="Arial"/>
        <family val="2"/>
        <charset val="238"/>
      </rPr>
      <t xml:space="preserve">minimum Gwarancja 24 miesiące
</t>
    </r>
  </si>
  <si>
    <r>
      <t xml:space="preserve">Dysk USB Pojemność 2TB 2,5" USB 3.0
</t>
    </r>
    <r>
      <rPr>
        <sz val="8"/>
        <color theme="1"/>
        <rFont val="Arial"/>
        <family val="2"/>
        <charset val="238"/>
      </rPr>
      <t>minimum Gwarancja 24 miesiące</t>
    </r>
  </si>
  <si>
    <t>Pakiet Office Licencja zbiorcza przeznaczona dla Edukacji min  Office 2013 Pro Plus licencja MOLP(z możliwością instalacji w języku polskim i angielskim) lub równoważny, umożliwiający  Kontunuacja posiadanego przez Zamawiającego rozwiązania.
należy wskazać -&gt;</t>
  </si>
  <si>
    <t>Pakiet antywirusowy w licencji zbiorczej firmy ESET NOD32 na okres 1rok (z możliwością instalacji w języku polskim i angielskim) lub równoważny, umożliwiający  Kontunuacja posiadanego przez Zamawiającego rozwiązania.
należy wskazać -&gt;</t>
  </si>
  <si>
    <t>System operacyjny - Microsoft Windows 7 SP1 w polskiej wersji językowej lub równoważny, umożliwiający uruchomienie posiadanego przez Zamawiającego pakietu MS Office 2010/13 (instalacja pakietu MS Office 2010/13 przez Zamawiającego powinna przebiegać na zaoferowanym przez Wykonawcę systemie operacyjnym bez jakichkolwiek emulatorów, implementacji lub programów towarzyszących)
należy wskazać -&gt;</t>
  </si>
  <si>
    <t>Skaner płaski formatu A4:
Rozdzielczość optyczna [dpi]: min. 2400 x 4800
Rozdzielczość interpolowana [dpi]: min. 19200
Układ optyczny: CIS
Maksymalny format dokumentu: A4
Kodowanie koloru [bit]: 48
Przyciski: 4 przyciski, skanuj do PDF, skanuj do E-maila, kopiuj, wyślij
Podajnik na dokumenty: NIE
Skanowanie dwustronne: NIE
Przystawka do slajdów: NIE
Zasilanie przez złącze USB
Wspierane systemy operacyjne: systemy z rodziny Windows , systemy z rodziny Mac 
Gwarancja: 12mc</t>
  </si>
  <si>
    <t>Skaner Liniowy, ręczny, kolorowy skaner dokumentów A4 i mniejszych, rozdzielczość 900 dpi, zapis skanów na karcie T-Flash, zasilanie z 2 baterii AA, Maksymalna szerokość skanowania: 216mm
Format pliku wyjściowego: JPG lub PDF
Dołączony pakiet z oprogramowaniem OCR
Wybudowany port USB 2.0
Zasilanie: 2 baterie alkaliczne typu AA
Zgodność z: Windows XP / Vista / Win 7 32/64-bit oraz Mac OS
Kompaktowe wymiary: 255x30x30 mm
Waga: 156g</t>
  </si>
  <si>
    <r>
      <rPr>
        <b/>
        <sz val="12"/>
        <color theme="1"/>
        <rFont val="Arial"/>
        <family val="2"/>
        <charset val="238"/>
      </rPr>
      <t>Monitor Nr 2</t>
    </r>
    <r>
      <rPr>
        <b/>
        <sz val="8"/>
        <color theme="1"/>
        <rFont val="Arial"/>
        <family val="2"/>
        <charset val="238"/>
      </rPr>
      <t xml:space="preserve">    Parametry minimalne* (1)</t>
    </r>
  </si>
  <si>
    <t>min. 23,6"</t>
  </si>
  <si>
    <t xml:space="preserve">531,36mm  x 298,89mm
</t>
  </si>
  <si>
    <r>
      <t xml:space="preserve">min. 1000 : 1 </t>
    </r>
    <r>
      <rPr>
        <b/>
        <sz val="8"/>
        <color theme="1"/>
        <rFont val="Arial"/>
        <family val="2"/>
        <charset val="238"/>
      </rPr>
      <t>typowy</t>
    </r>
    <r>
      <rPr>
        <sz val="8"/>
        <color theme="1"/>
        <rFont val="Arial"/>
        <family val="2"/>
        <charset val="238"/>
      </rPr>
      <t xml:space="preserve">
min. 10 000 000 : 1 </t>
    </r>
    <r>
      <rPr>
        <b/>
        <sz val="8"/>
        <color theme="1"/>
        <rFont val="Arial"/>
        <family val="2"/>
        <charset val="238"/>
      </rPr>
      <t>ACR</t>
    </r>
  </si>
  <si>
    <t>min. poziomo/pionowo: 170°/ 160°</t>
  </si>
  <si>
    <t>max. 0.277 mm</t>
  </si>
  <si>
    <t>min. 1920 x 1080 przy 60 Hz</t>
  </si>
  <si>
    <t>min. 30 - 83 KHz /  56 - 75 Hz</t>
  </si>
  <si>
    <t>Zasilanie: AC 100 - 240 V, 50 / 60 Hz
Zasilacz: wewnętrzny
Zużycie energii: 22 W typowo; maks. 0.5 W w trybie Power management</t>
  </si>
  <si>
    <t>VGA (analogowe)
HDM
HDCP: tak
wejście audio typu JACK</t>
  </si>
  <si>
    <t xml:space="preserve">
Regulacja parametrów: przy pomocy On-Screen-Display (wielojęzykowa)
Parametry regulowane: autoregulacja, jasność, kontrast, kolor, język, przywróć, wybór wejścia, audio (głośność, wycisz)
Głośniki: 2 x 2 W (Stereo)
Zabezpieczenie przed kradzieżą: kompatybilny z Kensington-lock™
Kąt pochylenia (TILT): -5st / +20st
Standard VESA: 100 x 100 mm
</t>
  </si>
  <si>
    <t>24 miesiące</t>
  </si>
  <si>
    <r>
      <rPr>
        <b/>
        <sz val="12"/>
        <color theme="1"/>
        <rFont val="Arial"/>
        <family val="2"/>
        <charset val="238"/>
      </rPr>
      <t>Monitor Nr 3</t>
    </r>
    <r>
      <rPr>
        <b/>
        <sz val="8"/>
        <color theme="1"/>
        <rFont val="Arial"/>
        <family val="2"/>
        <charset val="238"/>
      </rPr>
      <t xml:space="preserve">    Parametry minimalne* (1)</t>
    </r>
  </si>
  <si>
    <t>min. 21,5"</t>
  </si>
  <si>
    <t>IPS</t>
  </si>
  <si>
    <t xml:space="preserve">477.5mm x 268.5mm
</t>
  </si>
  <si>
    <r>
      <t xml:space="preserve">min. 1000 : 1 </t>
    </r>
    <r>
      <rPr>
        <b/>
        <sz val="8"/>
        <color theme="1"/>
        <rFont val="Arial"/>
        <family val="2"/>
        <charset val="238"/>
      </rPr>
      <t>typowy</t>
    </r>
    <r>
      <rPr>
        <sz val="8"/>
        <color theme="1"/>
        <rFont val="Arial"/>
        <family val="2"/>
        <charset val="238"/>
      </rPr>
      <t xml:space="preserve">
min. 50 000 000 : 1 </t>
    </r>
    <r>
      <rPr>
        <b/>
        <sz val="8"/>
        <color theme="1"/>
        <rFont val="Arial"/>
        <family val="2"/>
        <charset val="238"/>
      </rPr>
      <t>ACR</t>
    </r>
  </si>
  <si>
    <t>min. poziomo/pionowo: 178°/ 168°</t>
  </si>
  <si>
    <t>max. 0.248 mm</t>
  </si>
  <si>
    <t>min. 30 - 83 KHz /  55 - 75 Hz</t>
  </si>
  <si>
    <t>Zasilanie: AC 100 - 240 V, 50 / 60 Hz
Zasilacz: wewnętrzny
Zużycie energii: 18 W typowo; maks. 0.5 W w trybie Power management</t>
  </si>
  <si>
    <t>VGA (analogowe)
DVI
HDCP: tak
wejście audio typu JACK</t>
  </si>
  <si>
    <t>Regulacja wysokości w zakresie 130mm</t>
  </si>
  <si>
    <t>Karta Secure Digital 32GB w standardzie UHS1/HD prędkość odczytu min 90MB/S</t>
  </si>
  <si>
    <t>mysz bezprzewodowa, dwuprzyciskowa z rolką, nadajnik nano.</t>
  </si>
  <si>
    <t>mysz przewodowa USB, dwuprzyciskowa z rolką.</t>
  </si>
  <si>
    <t>Klawiatura multimedialna przewodowa z myszką dwuprzyciskową z rolką.</t>
  </si>
  <si>
    <t>Klawiatura multimedialna bezprzewodowa z myszką dwuprzyciskową z rolką, nadajnik nano.</t>
  </si>
  <si>
    <t xml:space="preserve">ETUI neoprenowe do Laptopa 13,3" </t>
  </si>
  <si>
    <t>Switch 5 portowy, 10/100/1000</t>
  </si>
  <si>
    <t>Kabel USB do drukarki AM/BM długość min 3m</t>
  </si>
  <si>
    <t>Kabel HDMI (M/M) długość min. 15m</t>
  </si>
  <si>
    <t>Kabel VGA (M/M) długość min. 15m</t>
  </si>
  <si>
    <t>pendrive o pojemności min 32GB w standardzie USB 3.0</t>
  </si>
  <si>
    <t>kabel HDMI  (M/M) długość min. 1,8m</t>
  </si>
  <si>
    <t xml:space="preserve">Punkt dostępowy WIFI 802.11n zgodny z TP-link WA901ND </t>
  </si>
  <si>
    <t>Zasilacz awaryjny typu UPS do ochrony pojedynczego komputera lub kilku stacji roboczych w domu lub biurze, urządzeń teleinformatycznych, monitoringu przed wahaniami lub zanikami napięcia sieciowego.
Moc pozorna min 500 VA
Architektura UPS-a line-interactive
Liczba faz na wejściu: 1 (230V)
Czas podtrzymania (obciążenie 100%) 5 min
Czas ładowania 8 h
Porty zasilania we. IEC-C14
Porty zasilania wy. 3 x IEC-C13
Złącza: RJ-45, 1 x USB 2.0
Napięcie DC: 12V
Znamionowy prąd wejściowy: 2.5A
Moc: 300W
Kształt napięcia przy pracy bateryjnej: aproksymowana sinusoida
Filtr przeciwzakłóceniowy: EMI/RFI
Funkcja zimnego startu
Typ obudowy Tower
Zabezpieczenia / filtry: Przeciwprzeciążeniowe, Przeciwzwarciowe, Linii danych
Funkcje specjalne 
- Wbudowany mikroprocesor bada parametry sieci energetycznej
- Wyposażony w układ AVR
- Możliwość ciągłej pracy
- Stan zasilacza jest sygnalizowany za pomocą wyświetlacza LCD
- Stany alarmowe
- Sygnalizacja akustyczna
- Interfejs komunikacyjny
- Monitoring pracy zasilacza
Porty zasilania we. IEC-C14
Porty zasilania wy. 3 x IEC-C13
Złącza: RJ-45, 1 x USB 2.0
Dołączony bezpłatny pakiet oprogramowania zarzadzającego</t>
  </si>
  <si>
    <t>Prezenter multimedialny: wskaźnik laserowy o zasięgu min. 15m, w technologii bezprzewodowej.
- Czerwony laserowy wskaźnik z diodą LED sygnalizującą działanie
- Technologia „plug and play”-  niepotrzebne żadne oprogramowanie
- Kompatybilny z systemami rodziny Windows
- Ilość klawiszy: 5 do sterowania pokazem slajdów
- Ochronne etui w komplecie</t>
  </si>
  <si>
    <t xml:space="preserve">
Regulacja parametrów: przy pomocy On-Screen-Display (wielojęzykowa)
Parametry regulowane: autoregulacja, jasność, kontrast, kolor, język, przywróć, wybór wejścia, audio (głośność, wycisz)
Głośniki: zintegrowane (Stereo)
Zabezpieczenie przed kradzieżą: kompatybilny z Kensington-lock™
Kąt pochylenia (TILT): -5st / +20st
Obrotowa podstawa
Standard VESA: 100 x 100 mm
Regulacja położenia matrycy - pivot (o 90°)</t>
  </si>
  <si>
    <t>Pamięć DIMM 2GB DDR2 6400 dedykowana do posiadanych komputerów, model: Fujitsu Esprimo p3520 e85+</t>
  </si>
  <si>
    <t>2. Wbudowane porty i złącza:
- porty wideo: min. 1 szt VGA i 2 szt Display Port
- min. 10 x USB w tym min 10 szt wyprowadzonych na zewnątrz obudowy: 
min. 4 porty USB z przodu obudowy w tym min. 2 szt. USB 3.0,
min. 6 portów USB z tyłu w tym min 2 szt USB 3.0, 
- port sieciowy RJ-45, 
- porty audio: z przodu: 1x wyjście słuchawek i 1x wejście mikrofonowe; z tyłu obudowy: 1x wejście na mikrofon, 1x wyjście na głośniki.
- serial port (RS-232) 
- 2 szt PS/2
- port równoległy LPT
Wymagana ilość i rozmieszczenie (na zewnątrz obudowy komputera) portów USB nie może być osiągnięta w wyniku stosowania konwerterów, przejściówek itp..</t>
  </si>
  <si>
    <t>Wykonawca zobowiązany jest dostarczyć wraz z ofertą oświadczenia, certyfikaty i deklaracje w przypadku, gdy owe dokumenty wymienione są w formularzu cenowym.
* Zamawiający dopuszcza zaoferowanie przedmiotu zamówienia o równoważnej lub lepszej wydajności  (jak przedmiot wskazany w kolumnie „1”) wg wyników testu przeprowadzonego przez Wykonawcę. W przypadku użycia testów wydajności Wykonawca zobowiązany jest dołączyć do oferty dokładny opis użytych testów wraz z wynikami w celu weryfikacji równoważności oferowanego sprzętu.
** Wykonawca jest zobowiązany:
 - w przypadku oferowania sprzętu o parametrach wskazanych przez Zamawiającego - do potwierdzenia tego zapisem „zgodnie z siwz” umieszczonym w kolumnie 2,
 - w przypadku oferowania sprzętu równoważnego - do podania w kolumnie 2 jego typu lub modelu oraz dokładnego opisu z uwzględnieniem wszystkich wymaganych w kolumnie 1 parametrów.</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</si>
</sst>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 _z_ł"/>
  </numFmts>
  <fonts count="17" x14ac:knownFonts="1">
    <font>
      <sz val="11"/>
      <color theme="1"/>
      <name val="Calibri"/>
      <family val="2"/>
      <charset val="238"/>
      <scheme val="minor"/>
    </font>
    <font>
      <sz val="11"/>
      <color theme="1"/>
      <name val="Calibri"/>
      <family val="2"/>
      <charset val="238"/>
      <scheme val="minor"/>
    </font>
    <font>
      <sz val="11"/>
      <color theme="1"/>
      <name val="Calibri"/>
      <family val="2"/>
      <scheme val="minor"/>
    </font>
    <font>
      <sz val="8"/>
      <name val="Arial"/>
      <family val="2"/>
      <charset val="238"/>
    </font>
    <font>
      <b/>
      <sz val="8"/>
      <name val="Arial"/>
      <family val="2"/>
      <charset val="238"/>
    </font>
    <font>
      <sz val="8"/>
      <color theme="1"/>
      <name val="Arial"/>
      <family val="2"/>
      <charset val="238"/>
    </font>
    <font>
      <u/>
      <sz val="7.5"/>
      <color indexed="12"/>
      <name val="Arial"/>
      <family val="2"/>
      <charset val="238"/>
    </font>
    <font>
      <b/>
      <sz val="8"/>
      <color indexed="8"/>
      <name val="Arial"/>
      <family val="2"/>
      <charset val="238"/>
    </font>
    <font>
      <sz val="8"/>
      <color indexed="8"/>
      <name val="Arial"/>
      <family val="2"/>
      <charset val="238"/>
    </font>
    <font>
      <sz val="10"/>
      <name val="Arial"/>
      <family val="2"/>
      <charset val="238"/>
    </font>
    <font>
      <b/>
      <sz val="12"/>
      <name val="Arial"/>
      <family val="2"/>
      <charset val="238"/>
    </font>
    <font>
      <b/>
      <sz val="10"/>
      <name val="Arial"/>
      <family val="2"/>
      <charset val="238"/>
    </font>
    <font>
      <b/>
      <sz val="10"/>
      <color theme="1"/>
      <name val="Arial"/>
      <family val="2"/>
      <charset val="238"/>
    </font>
    <font>
      <b/>
      <sz val="18"/>
      <name val="Arial"/>
      <family val="2"/>
      <charset val="238"/>
    </font>
    <font>
      <b/>
      <sz val="8"/>
      <color theme="1"/>
      <name val="Arial"/>
      <family val="2"/>
      <charset val="238"/>
    </font>
    <font>
      <sz val="8"/>
      <color theme="1"/>
      <name val="Calibri"/>
      <family val="2"/>
      <charset val="238"/>
      <scheme val="minor"/>
    </font>
    <font>
      <b/>
      <sz val="12"/>
      <color theme="1"/>
      <name val="Arial"/>
      <family val="2"/>
      <charset val="238"/>
    </font>
  </fonts>
  <fills count="2">
    <fill>
      <patternFill patternType="none"/>
    </fill>
    <fill>
      <patternFill patternType="gray125"/>
    </fill>
  </fills>
  <borders count="2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8"/>
      </left>
      <right/>
      <top style="thin">
        <color indexed="8"/>
      </top>
      <bottom style="thin">
        <color indexed="64"/>
      </bottom>
      <diagonal/>
    </border>
    <border>
      <left/>
      <right style="thin">
        <color indexed="8"/>
      </right>
      <top style="thin">
        <color indexed="8"/>
      </top>
      <bottom style="thin">
        <color indexed="64"/>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64"/>
      </left>
      <right style="thin">
        <color indexed="64"/>
      </right>
      <top style="thin">
        <color indexed="64"/>
      </top>
      <bottom style="thin">
        <color indexed="64"/>
      </bottom>
      <diagonal/>
    </border>
    <border>
      <left/>
      <right style="thin">
        <color indexed="64"/>
      </right>
      <top style="thin">
        <color indexed="8"/>
      </top>
      <bottom style="thin">
        <color indexed="8"/>
      </bottom>
      <diagonal/>
    </border>
    <border>
      <left style="thin">
        <color indexed="8"/>
      </left>
      <right/>
      <top style="thin">
        <color indexed="8"/>
      </top>
      <bottom style="thin">
        <color indexed="8"/>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thin">
        <color indexed="8"/>
      </top>
      <bottom style="thin">
        <color indexed="8"/>
      </bottom>
      <diagonal/>
    </border>
    <border>
      <left style="thin">
        <color indexed="64"/>
      </left>
      <right style="thin">
        <color indexed="64"/>
      </right>
      <top/>
      <bottom style="thin">
        <color indexed="64"/>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64"/>
      </bottom>
      <diagonal/>
    </border>
    <border>
      <left style="thin">
        <color indexed="8"/>
      </left>
      <right/>
      <top style="thin">
        <color indexed="8"/>
      </top>
      <bottom/>
      <diagonal/>
    </border>
    <border>
      <left style="thin">
        <color indexed="8"/>
      </left>
      <right style="thin">
        <color indexed="8"/>
      </right>
      <top/>
      <bottom style="thin">
        <color indexed="8"/>
      </bottom>
      <diagonal/>
    </border>
    <border>
      <left/>
      <right style="thin">
        <color indexed="8"/>
      </right>
      <top style="thin">
        <color indexed="8"/>
      </top>
      <bottom/>
      <diagonal/>
    </border>
    <border>
      <left/>
      <right style="thin">
        <color indexed="8"/>
      </right>
      <top/>
      <bottom style="thin">
        <color indexed="8"/>
      </bottom>
      <diagonal/>
    </border>
    <border>
      <left/>
      <right/>
      <top/>
      <bottom style="thin">
        <color indexed="64"/>
      </bottom>
      <diagonal/>
    </border>
    <border>
      <left/>
      <right style="thin">
        <color indexed="8"/>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8"/>
      </left>
      <right/>
      <top/>
      <bottom/>
      <diagonal/>
    </border>
    <border>
      <left/>
      <right/>
      <top style="thin">
        <color indexed="8"/>
      </top>
      <bottom/>
      <diagonal/>
    </border>
  </borders>
  <cellStyleXfs count="6">
    <xf numFmtId="0" fontId="0" fillId="0" borderId="0"/>
    <xf numFmtId="0" fontId="2" fillId="0" borderId="0"/>
    <xf numFmtId="0" fontId="2" fillId="0" borderId="0"/>
    <xf numFmtId="0" fontId="6" fillId="0" borderId="0" applyNumberFormat="0" applyFill="0" applyBorder="0" applyAlignment="0" applyProtection="0"/>
    <xf numFmtId="0" fontId="9" fillId="0" borderId="0"/>
    <xf numFmtId="0" fontId="1" fillId="0" borderId="0"/>
  </cellStyleXfs>
  <cellXfs count="104">
    <xf numFmtId="0" fontId="0" fillId="0" borderId="0" xfId="0"/>
    <xf numFmtId="49" fontId="3" fillId="0" borderId="0" xfId="2" applyNumberFormat="1" applyFont="1" applyFill="1" applyAlignment="1" applyProtection="1">
      <alignment vertical="top"/>
      <protection locked="0"/>
    </xf>
    <xf numFmtId="49" fontId="3" fillId="0" borderId="0" xfId="2" applyNumberFormat="1" applyFont="1" applyFill="1" applyAlignment="1" applyProtection="1">
      <alignment horizontal="left" vertical="top" wrapText="1"/>
      <protection locked="0"/>
    </xf>
    <xf numFmtId="49" fontId="3" fillId="0" borderId="0" xfId="2" applyNumberFormat="1" applyFont="1" applyFill="1" applyAlignment="1" applyProtection="1">
      <alignment horizontal="center" vertical="top"/>
      <protection locked="0"/>
    </xf>
    <xf numFmtId="49" fontId="7" fillId="0" borderId="6" xfId="2" applyNumberFormat="1" applyFont="1" applyFill="1" applyBorder="1" applyAlignment="1">
      <alignment horizontal="center" vertical="top" wrapText="1"/>
    </xf>
    <xf numFmtId="49" fontId="4" fillId="0" borderId="16" xfId="2" applyNumberFormat="1" applyFont="1" applyFill="1" applyBorder="1" applyAlignment="1">
      <alignment horizontal="center" vertical="top" wrapText="1"/>
    </xf>
    <xf numFmtId="4" fontId="12" fillId="0" borderId="8" xfId="2" applyNumberFormat="1" applyFont="1" applyFill="1" applyBorder="1" applyAlignment="1">
      <alignment horizontal="right" vertical="center"/>
    </xf>
    <xf numFmtId="9" fontId="12" fillId="0" borderId="8" xfId="2" applyNumberFormat="1" applyFont="1" applyFill="1" applyBorder="1" applyAlignment="1">
      <alignment horizontal="center" vertical="center"/>
    </xf>
    <xf numFmtId="49" fontId="3" fillId="0" borderId="8" xfId="2" applyNumberFormat="1" applyFont="1" applyFill="1" applyBorder="1" applyAlignment="1" applyProtection="1">
      <alignment horizontal="left" vertical="top" wrapText="1"/>
      <protection locked="0"/>
    </xf>
    <xf numFmtId="49" fontId="3" fillId="0" borderId="8" xfId="1" applyNumberFormat="1" applyFont="1" applyFill="1" applyBorder="1" applyAlignment="1" applyProtection="1">
      <alignment vertical="center" wrapText="1"/>
      <protection locked="0"/>
    </xf>
    <xf numFmtId="0" fontId="11" fillId="0" borderId="8" xfId="1" applyNumberFormat="1" applyFont="1" applyFill="1" applyBorder="1" applyAlignment="1" applyProtection="1">
      <alignment horizontal="center" vertical="center"/>
      <protection locked="0"/>
    </xf>
    <xf numFmtId="4" fontId="11" fillId="0" borderId="8" xfId="2" applyNumberFormat="1" applyFont="1" applyFill="1" applyBorder="1" applyAlignment="1">
      <alignment horizontal="center" vertical="center"/>
    </xf>
    <xf numFmtId="49" fontId="3" fillId="0" borderId="8" xfId="1" applyNumberFormat="1" applyFont="1" applyFill="1" applyBorder="1" applyAlignment="1" applyProtection="1">
      <alignment horizontal="left" vertical="top" wrapText="1"/>
      <protection locked="0"/>
    </xf>
    <xf numFmtId="49" fontId="3" fillId="0" borderId="6" xfId="1" applyNumberFormat="1" applyFont="1" applyFill="1" applyBorder="1" applyAlignment="1" applyProtection="1">
      <alignment vertical="center" wrapText="1"/>
      <protection locked="0"/>
    </xf>
    <xf numFmtId="49" fontId="3" fillId="0" borderId="7" xfId="1" applyNumberFormat="1" applyFont="1" applyFill="1" applyBorder="1" applyAlignment="1" applyProtection="1">
      <alignment horizontal="center" vertical="top" wrapText="1"/>
      <protection locked="0"/>
    </xf>
    <xf numFmtId="4" fontId="12" fillId="0" borderId="8" xfId="2" applyNumberFormat="1" applyFont="1" applyFill="1" applyBorder="1" applyAlignment="1">
      <alignment horizontal="center" vertical="center"/>
    </xf>
    <xf numFmtId="49" fontId="3" fillId="0" borderId="13" xfId="3" applyNumberFormat="1" applyFont="1" applyFill="1" applyBorder="1" applyAlignment="1" applyProtection="1">
      <alignment vertical="center" wrapText="1"/>
      <protection locked="0"/>
    </xf>
    <xf numFmtId="0" fontId="3" fillId="0" borderId="9" xfId="0" applyFont="1" applyFill="1" applyBorder="1" applyAlignment="1" applyProtection="1">
      <alignment vertical="center" wrapText="1"/>
      <protection locked="0"/>
    </xf>
    <xf numFmtId="0" fontId="0" fillId="0" borderId="0" xfId="0" applyFill="1" applyBorder="1"/>
    <xf numFmtId="0" fontId="3" fillId="0" borderId="13" xfId="0" applyFont="1" applyFill="1" applyBorder="1" applyAlignment="1" applyProtection="1">
      <alignment vertical="center" wrapText="1"/>
      <protection locked="0"/>
    </xf>
    <xf numFmtId="0" fontId="3" fillId="0" borderId="13" xfId="3" applyNumberFormat="1" applyFont="1" applyFill="1" applyBorder="1" applyAlignment="1" applyProtection="1">
      <alignment vertical="center" wrapText="1"/>
      <protection locked="0"/>
    </xf>
    <xf numFmtId="49" fontId="3" fillId="0" borderId="2" xfId="3" applyNumberFormat="1" applyFont="1" applyFill="1" applyBorder="1" applyAlignment="1" applyProtection="1">
      <alignment vertical="center" wrapText="1"/>
      <protection locked="0"/>
    </xf>
    <xf numFmtId="49" fontId="3" fillId="0" borderId="0" xfId="2" applyNumberFormat="1" applyFont="1" applyFill="1" applyAlignment="1" applyProtection="1">
      <alignment horizontal="left" vertical="top"/>
      <protection locked="0"/>
    </xf>
    <xf numFmtId="49" fontId="3" fillId="0" borderId="0" xfId="2" applyNumberFormat="1" applyFont="1" applyFill="1" applyBorder="1" applyAlignment="1">
      <alignment horizontal="left" vertical="top" wrapText="1"/>
    </xf>
    <xf numFmtId="49" fontId="5" fillId="0" borderId="0" xfId="2" applyNumberFormat="1" applyFont="1" applyFill="1" applyBorder="1" applyAlignment="1">
      <alignment horizontal="center" vertical="center" wrapText="1"/>
    </xf>
    <xf numFmtId="49" fontId="4" fillId="0" borderId="0" xfId="2" applyNumberFormat="1" applyFont="1" applyFill="1" applyBorder="1" applyAlignment="1">
      <alignment horizontal="center" vertical="top" wrapText="1"/>
    </xf>
    <xf numFmtId="0" fontId="0" fillId="0" borderId="0" xfId="0" applyFill="1" applyAlignment="1">
      <alignment horizontal="left" vertical="top"/>
    </xf>
    <xf numFmtId="0" fontId="15" fillId="0" borderId="0" xfId="0" applyFont="1" applyFill="1" applyAlignment="1">
      <alignment horizontal="left" vertical="top"/>
    </xf>
    <xf numFmtId="49" fontId="7" fillId="0" borderId="16" xfId="2" applyNumberFormat="1" applyFont="1" applyFill="1" applyBorder="1" applyAlignment="1">
      <alignment horizontal="left" vertical="top" wrapText="1"/>
    </xf>
    <xf numFmtId="49" fontId="4" fillId="0" borderId="16" xfId="2" applyNumberFormat="1" applyFont="1" applyFill="1" applyBorder="1" applyAlignment="1">
      <alignment horizontal="left" vertical="top" wrapText="1"/>
    </xf>
    <xf numFmtId="49" fontId="4" fillId="0" borderId="7" xfId="2" applyNumberFormat="1" applyFont="1" applyFill="1" applyBorder="1" applyAlignment="1">
      <alignment horizontal="left" vertical="top" wrapText="1"/>
    </xf>
    <xf numFmtId="49" fontId="8" fillId="0" borderId="20" xfId="2" applyNumberFormat="1" applyFont="1" applyFill="1" applyBorder="1" applyAlignment="1">
      <alignment horizontal="left" vertical="center" wrapText="1"/>
    </xf>
    <xf numFmtId="0" fontId="4" fillId="0" borderId="18" xfId="2" applyNumberFormat="1" applyFont="1" applyFill="1" applyBorder="1" applyAlignment="1">
      <alignment horizontal="left" vertical="center" wrapText="1"/>
    </xf>
    <xf numFmtId="4" fontId="14" fillId="0" borderId="8" xfId="0" applyNumberFormat="1" applyFont="1" applyFill="1" applyBorder="1" applyAlignment="1">
      <alignment horizontal="left" vertical="center"/>
    </xf>
    <xf numFmtId="4" fontId="14" fillId="0" borderId="8" xfId="2" applyNumberFormat="1" applyFont="1" applyFill="1" applyBorder="1" applyAlignment="1">
      <alignment horizontal="left" vertical="center"/>
    </xf>
    <xf numFmtId="9" fontId="14" fillId="0" borderId="8" xfId="2" applyNumberFormat="1" applyFont="1" applyFill="1" applyBorder="1" applyAlignment="1">
      <alignment horizontal="left" vertical="center"/>
    </xf>
    <xf numFmtId="49" fontId="7" fillId="0" borderId="8" xfId="2" applyNumberFormat="1" applyFont="1" applyFill="1" applyBorder="1" applyAlignment="1">
      <alignment horizontal="left" vertical="top" wrapText="1"/>
    </xf>
    <xf numFmtId="0" fontId="4" fillId="0" borderId="8" xfId="2" applyNumberFormat="1" applyFont="1" applyFill="1" applyBorder="1" applyAlignment="1">
      <alignment horizontal="left" vertical="center" wrapText="1"/>
    </xf>
    <xf numFmtId="49" fontId="4" fillId="0" borderId="8" xfId="2" applyNumberFormat="1" applyFont="1" applyFill="1" applyBorder="1" applyAlignment="1">
      <alignment horizontal="left" vertical="top" wrapText="1"/>
    </xf>
    <xf numFmtId="4" fontId="14" fillId="0" borderId="14" xfId="0" applyNumberFormat="1" applyFont="1" applyFill="1" applyBorder="1" applyAlignment="1">
      <alignment horizontal="left" vertical="center"/>
    </xf>
    <xf numFmtId="4" fontId="14" fillId="0" borderId="14" xfId="2" applyNumberFormat="1" applyFont="1" applyFill="1" applyBorder="1" applyAlignment="1">
      <alignment horizontal="left" vertical="center"/>
    </xf>
    <xf numFmtId="9" fontId="14" fillId="0" borderId="14" xfId="2" applyNumberFormat="1" applyFont="1" applyFill="1" applyBorder="1" applyAlignment="1">
      <alignment horizontal="left" vertical="center"/>
    </xf>
    <xf numFmtId="0" fontId="15" fillId="0" borderId="0" xfId="0" applyFont="1" applyFill="1" applyAlignment="1">
      <alignment horizontal="left"/>
    </xf>
    <xf numFmtId="49" fontId="7" fillId="0" borderId="6" xfId="2" applyNumberFormat="1" applyFont="1" applyFill="1" applyBorder="1" applyAlignment="1">
      <alignment horizontal="left" vertical="top" wrapText="1"/>
    </xf>
    <xf numFmtId="49" fontId="4" fillId="0" borderId="6" xfId="2" applyNumberFormat="1" applyFont="1" applyFill="1" applyBorder="1" applyAlignment="1">
      <alignment horizontal="left" vertical="top" wrapText="1"/>
    </xf>
    <xf numFmtId="0" fontId="8" fillId="0" borderId="20" xfId="2" applyNumberFormat="1" applyFont="1" applyFill="1" applyBorder="1" applyAlignment="1">
      <alignment horizontal="left" vertical="center" wrapText="1"/>
    </xf>
    <xf numFmtId="0" fontId="14" fillId="0" borderId="8" xfId="0" applyFont="1" applyFill="1" applyBorder="1" applyAlignment="1">
      <alignment horizontal="left" vertical="center"/>
    </xf>
    <xf numFmtId="0" fontId="12" fillId="0" borderId="8" xfId="1" applyNumberFormat="1" applyFont="1" applyFill="1" applyBorder="1" applyAlignment="1" applyProtection="1">
      <alignment horizontal="center" vertical="center"/>
      <protection locked="0"/>
    </xf>
    <xf numFmtId="49" fontId="8" fillId="0" borderId="0" xfId="2" applyNumberFormat="1" applyFont="1" applyFill="1" applyBorder="1" applyAlignment="1">
      <alignment horizontal="left" vertical="top" wrapText="1"/>
    </xf>
    <xf numFmtId="49" fontId="5" fillId="0" borderId="8" xfId="2" applyNumberFormat="1" applyFont="1" applyFill="1" applyBorder="1" applyAlignment="1" applyProtection="1">
      <alignment horizontal="center" vertical="center" wrapText="1"/>
      <protection locked="0"/>
    </xf>
    <xf numFmtId="0" fontId="5" fillId="0" borderId="8" xfId="2" applyNumberFormat="1" applyFont="1" applyFill="1" applyBorder="1" applyAlignment="1" applyProtection="1">
      <alignment horizontal="left" vertical="top" wrapText="1"/>
      <protection locked="0"/>
    </xf>
    <xf numFmtId="49" fontId="5" fillId="0" borderId="0" xfId="2" applyNumberFormat="1" applyFont="1" applyFill="1" applyBorder="1" applyAlignment="1" applyProtection="1">
      <alignment horizontal="center" vertical="center" wrapText="1"/>
      <protection locked="0"/>
    </xf>
    <xf numFmtId="0" fontId="5" fillId="0" borderId="0" xfId="2" applyNumberFormat="1" applyFont="1" applyFill="1" applyBorder="1" applyAlignment="1" applyProtection="1">
      <alignment horizontal="left" vertical="top" wrapText="1"/>
      <protection locked="0"/>
    </xf>
    <xf numFmtId="49" fontId="4" fillId="0" borderId="21" xfId="2" applyNumberFormat="1" applyFont="1" applyFill="1" applyBorder="1" applyAlignment="1">
      <alignment horizontal="center" vertical="top" wrapText="1"/>
    </xf>
    <xf numFmtId="0" fontId="0" fillId="0" borderId="0" xfId="0" applyFill="1"/>
    <xf numFmtId="0" fontId="3" fillId="0" borderId="8" xfId="1" applyNumberFormat="1" applyFont="1" applyFill="1" applyBorder="1" applyAlignment="1" applyProtection="1">
      <alignment horizontal="left" vertical="top" wrapText="1"/>
      <protection locked="0"/>
    </xf>
    <xf numFmtId="0" fontId="5" fillId="0" borderId="8" xfId="0" applyFont="1" applyFill="1" applyBorder="1" applyAlignment="1">
      <alignment horizontal="left" vertical="top" wrapText="1"/>
    </xf>
    <xf numFmtId="49" fontId="3" fillId="0" borderId="0" xfId="1" applyNumberFormat="1" applyFont="1" applyFill="1" applyBorder="1" applyAlignment="1" applyProtection="1">
      <alignment horizontal="center" vertical="top" wrapText="1"/>
      <protection locked="0"/>
    </xf>
    <xf numFmtId="4" fontId="12" fillId="0" borderId="0" xfId="2" applyNumberFormat="1" applyFont="1" applyFill="1" applyBorder="1" applyAlignment="1">
      <alignment horizontal="right" vertical="center"/>
    </xf>
    <xf numFmtId="0" fontId="0" fillId="0" borderId="0" xfId="0" applyFill="1" applyAlignment="1">
      <alignment vertical="center"/>
    </xf>
    <xf numFmtId="0" fontId="15" fillId="0" borderId="0" xfId="0" applyFont="1" applyFill="1" applyBorder="1" applyAlignment="1">
      <alignment horizontal="left" vertical="top"/>
    </xf>
    <xf numFmtId="0" fontId="15" fillId="0" borderId="0" xfId="0" applyFont="1" applyFill="1" applyBorder="1" applyAlignment="1">
      <alignment horizontal="left"/>
    </xf>
    <xf numFmtId="49" fontId="4" fillId="0" borderId="11" xfId="2" applyNumberFormat="1" applyFont="1" applyFill="1" applyBorder="1" applyAlignment="1">
      <alignment horizontal="center" vertical="top" wrapText="1"/>
    </xf>
    <xf numFmtId="49" fontId="4" fillId="0" borderId="12" xfId="2" applyNumberFormat="1" applyFont="1" applyFill="1" applyBorder="1" applyAlignment="1">
      <alignment horizontal="center" vertical="top" wrapText="1"/>
    </xf>
    <xf numFmtId="49" fontId="4" fillId="0" borderId="14" xfId="2" applyNumberFormat="1" applyFont="1" applyFill="1" applyBorder="1" applyAlignment="1">
      <alignment horizontal="center" vertical="top" wrapText="1"/>
    </xf>
    <xf numFmtId="49" fontId="14" fillId="0" borderId="10" xfId="2" applyNumberFormat="1" applyFont="1" applyFill="1" applyBorder="1" applyAlignment="1">
      <alignment vertical="top" wrapText="1"/>
    </xf>
    <xf numFmtId="49" fontId="14" fillId="0" borderId="15" xfId="2" applyNumberFormat="1" applyFont="1" applyFill="1" applyBorder="1" applyAlignment="1">
      <alignment vertical="top" wrapText="1"/>
    </xf>
    <xf numFmtId="4" fontId="5" fillId="0" borderId="11" xfId="2" applyNumberFormat="1" applyFont="1" applyFill="1" applyBorder="1" applyAlignment="1">
      <alignment horizontal="center" vertical="top"/>
    </xf>
    <xf numFmtId="4" fontId="5" fillId="0" borderId="12" xfId="2" applyNumberFormat="1" applyFont="1" applyFill="1" applyBorder="1" applyAlignment="1">
      <alignment horizontal="center" vertical="top"/>
    </xf>
    <xf numFmtId="4" fontId="5" fillId="0" borderId="14" xfId="2" applyNumberFormat="1" applyFont="1" applyFill="1" applyBorder="1" applyAlignment="1">
      <alignment horizontal="center" vertical="top"/>
    </xf>
    <xf numFmtId="0" fontId="3" fillId="0" borderId="0" xfId="2" applyNumberFormat="1" applyFont="1" applyFill="1" applyAlignment="1" applyProtection="1">
      <alignment horizontal="left" wrapText="1"/>
      <protection locked="0"/>
    </xf>
    <xf numFmtId="49" fontId="13" fillId="0" borderId="1" xfId="2" applyNumberFormat="1" applyFont="1" applyFill="1" applyBorder="1" applyAlignment="1" applyProtection="1">
      <alignment horizontal="center" vertical="top"/>
      <protection locked="0"/>
    </xf>
    <xf numFmtId="49" fontId="13" fillId="0" borderId="2" xfId="2" applyNumberFormat="1" applyFont="1" applyFill="1" applyBorder="1" applyAlignment="1" applyProtection="1">
      <alignment horizontal="center" vertical="top"/>
      <protection locked="0"/>
    </xf>
    <xf numFmtId="49" fontId="13" fillId="0" borderId="3" xfId="2" applyNumberFormat="1" applyFont="1" applyFill="1" applyBorder="1" applyAlignment="1" applyProtection="1">
      <alignment horizontal="center" vertical="top"/>
      <protection locked="0"/>
    </xf>
    <xf numFmtId="49" fontId="3" fillId="0" borderId="4" xfId="1" applyNumberFormat="1" applyFont="1" applyFill="1" applyBorder="1" applyAlignment="1" applyProtection="1">
      <alignment horizontal="left" vertical="top" wrapText="1"/>
      <protection locked="0"/>
    </xf>
    <xf numFmtId="49" fontId="3" fillId="0" borderId="5" xfId="1" applyNumberFormat="1" applyFont="1" applyFill="1" applyBorder="1" applyAlignment="1" applyProtection="1">
      <alignment horizontal="left" vertical="top" wrapText="1"/>
      <protection locked="0"/>
    </xf>
    <xf numFmtId="4" fontId="3" fillId="0" borderId="11" xfId="1" applyNumberFormat="1" applyFont="1" applyFill="1" applyBorder="1" applyAlignment="1" applyProtection="1">
      <alignment horizontal="center" vertical="top"/>
      <protection locked="0"/>
    </xf>
    <xf numFmtId="4" fontId="3" fillId="0" borderId="12" xfId="1" applyNumberFormat="1" applyFont="1" applyFill="1" applyBorder="1" applyAlignment="1" applyProtection="1">
      <alignment horizontal="center" vertical="top"/>
      <protection locked="0"/>
    </xf>
    <xf numFmtId="4" fontId="3" fillId="0" borderId="14" xfId="1" applyNumberFormat="1" applyFont="1" applyFill="1" applyBorder="1" applyAlignment="1" applyProtection="1">
      <alignment horizontal="center" vertical="top"/>
      <protection locked="0"/>
    </xf>
    <xf numFmtId="49" fontId="3" fillId="0" borderId="21" xfId="2" applyNumberFormat="1" applyFont="1" applyFill="1" applyBorder="1" applyAlignment="1" applyProtection="1">
      <alignment horizontal="center" vertical="top"/>
      <protection locked="0"/>
    </xf>
    <xf numFmtId="49" fontId="4" fillId="0" borderId="17" xfId="2" applyNumberFormat="1" applyFont="1" applyFill="1" applyBorder="1" applyAlignment="1">
      <alignment horizontal="left" vertical="top" wrapText="1"/>
    </xf>
    <xf numFmtId="49" fontId="4" fillId="0" borderId="19" xfId="2" applyNumberFormat="1" applyFont="1" applyFill="1" applyBorder="1" applyAlignment="1">
      <alignment horizontal="left" vertical="top" wrapText="1"/>
    </xf>
    <xf numFmtId="49" fontId="4" fillId="0" borderId="1" xfId="1" applyNumberFormat="1" applyFont="1" applyFill="1" applyBorder="1" applyAlignment="1">
      <alignment horizontal="left" vertical="center" wrapText="1"/>
    </xf>
    <xf numFmtId="49" fontId="4" fillId="0" borderId="3" xfId="1" applyNumberFormat="1" applyFont="1" applyFill="1" applyBorder="1" applyAlignment="1">
      <alignment horizontal="left" vertical="center" wrapText="1"/>
    </xf>
    <xf numFmtId="0" fontId="15" fillId="0" borderId="3" xfId="0" applyFont="1" applyFill="1" applyBorder="1" applyAlignment="1">
      <alignment horizontal="left" vertical="center" wrapText="1"/>
    </xf>
    <xf numFmtId="0" fontId="4" fillId="0" borderId="1" xfId="1" applyNumberFormat="1" applyFont="1" applyFill="1" applyBorder="1" applyAlignment="1">
      <alignment horizontal="left" vertical="center" wrapText="1"/>
    </xf>
    <xf numFmtId="164" fontId="4" fillId="0" borderId="1" xfId="1" applyNumberFormat="1" applyFont="1" applyFill="1" applyBorder="1" applyAlignment="1">
      <alignment horizontal="left" vertical="center" wrapText="1"/>
    </xf>
    <xf numFmtId="164" fontId="15" fillId="0" borderId="3" xfId="0" applyNumberFormat="1" applyFont="1" applyFill="1" applyBorder="1" applyAlignment="1">
      <alignment horizontal="left" vertical="center" wrapText="1"/>
    </xf>
    <xf numFmtId="0" fontId="14" fillId="0" borderId="1" xfId="1" applyNumberFormat="1" applyFont="1" applyFill="1" applyBorder="1" applyAlignment="1">
      <alignment horizontal="left" vertical="center" wrapText="1"/>
    </xf>
    <xf numFmtId="0" fontId="1" fillId="0" borderId="3" xfId="0" applyFont="1" applyFill="1" applyBorder="1" applyAlignment="1">
      <alignment horizontal="left" vertical="center" wrapText="1"/>
    </xf>
    <xf numFmtId="49" fontId="8" fillId="0" borderId="25" xfId="2" applyNumberFormat="1" applyFont="1" applyFill="1" applyBorder="1" applyAlignment="1">
      <alignment horizontal="left" vertical="top" wrapText="1"/>
    </xf>
    <xf numFmtId="49" fontId="8" fillId="0" borderId="0" xfId="2" applyNumberFormat="1" applyFont="1" applyFill="1" applyBorder="1" applyAlignment="1">
      <alignment horizontal="left" vertical="top" wrapText="1"/>
    </xf>
    <xf numFmtId="49" fontId="8" fillId="0" borderId="22" xfId="2" applyNumberFormat="1" applyFont="1" applyFill="1" applyBorder="1" applyAlignment="1">
      <alignment horizontal="left" vertical="top" wrapText="1"/>
    </xf>
    <xf numFmtId="49" fontId="14" fillId="0" borderId="8" xfId="1" applyNumberFormat="1" applyFont="1" applyFill="1" applyBorder="1" applyAlignment="1">
      <alignment horizontal="left" vertical="center" wrapText="1"/>
    </xf>
    <xf numFmtId="49" fontId="4" fillId="0" borderId="8" xfId="1" applyNumberFormat="1" applyFont="1" applyFill="1" applyBorder="1" applyAlignment="1">
      <alignment horizontal="left" vertical="center" wrapText="1"/>
    </xf>
    <xf numFmtId="0" fontId="4" fillId="0" borderId="3" xfId="1" applyNumberFormat="1" applyFont="1" applyFill="1" applyBorder="1" applyAlignment="1">
      <alignment horizontal="left" vertical="center" wrapText="1"/>
    </xf>
    <xf numFmtId="0" fontId="4" fillId="0" borderId="23" xfId="1" applyNumberFormat="1" applyFont="1" applyFill="1" applyBorder="1" applyAlignment="1">
      <alignment horizontal="left" vertical="center" wrapText="1"/>
    </xf>
    <xf numFmtId="0" fontId="4" fillId="0" borderId="24" xfId="1" applyNumberFormat="1" applyFont="1" applyFill="1" applyBorder="1" applyAlignment="1">
      <alignment horizontal="left" vertical="center" wrapText="1"/>
    </xf>
    <xf numFmtId="49" fontId="4" fillId="0" borderId="0" xfId="2" applyNumberFormat="1" applyFont="1" applyFill="1" applyBorder="1" applyAlignment="1">
      <alignment horizontal="left" vertical="top"/>
    </xf>
    <xf numFmtId="4" fontId="4" fillId="0" borderId="8" xfId="2" applyNumberFormat="1" applyFont="1" applyFill="1" applyBorder="1" applyAlignment="1">
      <alignment horizontal="right" vertical="top"/>
    </xf>
    <xf numFmtId="0" fontId="15" fillId="0" borderId="0" xfId="0" applyFont="1" applyFill="1" applyAlignment="1">
      <alignment horizontal="left" vertical="center" wrapText="1"/>
    </xf>
    <xf numFmtId="4" fontId="4" fillId="0" borderId="8" xfId="2" applyNumberFormat="1" applyFont="1" applyFill="1" applyBorder="1" applyAlignment="1">
      <alignment horizontal="right" vertical="top" wrapText="1"/>
    </xf>
    <xf numFmtId="49" fontId="3" fillId="0" borderId="26" xfId="3" applyNumberFormat="1" applyFont="1" applyFill="1" applyBorder="1" applyAlignment="1" applyProtection="1">
      <alignment vertical="center" wrapText="1"/>
      <protection locked="0"/>
    </xf>
    <xf numFmtId="49" fontId="3" fillId="0" borderId="8" xfId="3" applyNumberFormat="1" applyFont="1" applyFill="1" applyBorder="1" applyAlignment="1" applyProtection="1">
      <alignment vertical="center" wrapText="1"/>
      <protection locked="0"/>
    </xf>
  </cellXfs>
  <cellStyles count="6">
    <cellStyle name="Hiperłącze" xfId="3" builtinId="8"/>
    <cellStyle name="Normalny" xfId="0" builtinId="0"/>
    <cellStyle name="Normalny 2" xfId="4"/>
    <cellStyle name="Normalny 3" xfId="2"/>
    <cellStyle name="Normalny 4" xfId="1"/>
    <cellStyle name="Normalny 5"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27"/>
  <sheetViews>
    <sheetView tabSelected="1" topLeftCell="A111" zoomScaleNormal="100" workbookViewId="0">
      <selection activeCell="K28" sqref="K28"/>
    </sheetView>
  </sheetViews>
  <sheetFormatPr defaultRowHeight="15" x14ac:dyDescent="0.25"/>
  <cols>
    <col min="1" max="1" width="13.42578125" style="26" customWidth="1"/>
    <col min="2" max="2" width="54.140625" style="26" customWidth="1"/>
    <col min="3" max="3" width="14.28515625" style="54" customWidth="1"/>
    <col min="4" max="8" width="9.7109375" style="54" customWidth="1"/>
    <col min="9" max="16384" width="9.140625" style="54"/>
  </cols>
  <sheetData>
    <row r="1" spans="1:8" ht="174.75" customHeight="1" x14ac:dyDescent="0.25">
      <c r="A1" s="70" t="s">
        <v>15</v>
      </c>
      <c r="B1" s="70"/>
      <c r="C1" s="70"/>
      <c r="D1" s="70"/>
      <c r="E1" s="70"/>
      <c r="F1" s="70"/>
      <c r="G1" s="70"/>
      <c r="H1" s="70"/>
    </row>
    <row r="2" spans="1:8" x14ac:dyDescent="0.25">
      <c r="A2" s="79"/>
      <c r="B2" s="79"/>
      <c r="C2" s="1"/>
      <c r="D2" s="3"/>
      <c r="E2" s="3"/>
      <c r="F2" s="3"/>
      <c r="G2" s="3"/>
      <c r="H2" s="3"/>
    </row>
    <row r="3" spans="1:8" ht="23.25" x14ac:dyDescent="0.25">
      <c r="A3" s="71" t="s">
        <v>24</v>
      </c>
      <c r="B3" s="72"/>
      <c r="C3" s="72"/>
      <c r="D3" s="72"/>
      <c r="E3" s="72"/>
      <c r="F3" s="72"/>
      <c r="G3" s="72"/>
      <c r="H3" s="73"/>
    </row>
    <row r="4" spans="1:8" x14ac:dyDescent="0.25">
      <c r="A4" s="22"/>
      <c r="B4" s="2"/>
      <c r="C4" s="1"/>
      <c r="D4" s="3"/>
      <c r="E4" s="3"/>
      <c r="F4" s="3"/>
      <c r="G4" s="3"/>
      <c r="H4" s="3"/>
    </row>
    <row r="5" spans="1:8" ht="67.5" x14ac:dyDescent="0.25">
      <c r="A5" s="74" t="s">
        <v>12</v>
      </c>
      <c r="B5" s="75"/>
      <c r="C5" s="13" t="s">
        <v>0</v>
      </c>
      <c r="D5" s="14" t="s">
        <v>1</v>
      </c>
      <c r="E5" s="14" t="s">
        <v>2</v>
      </c>
      <c r="F5" s="14" t="s">
        <v>3</v>
      </c>
      <c r="G5" s="14" t="s">
        <v>4</v>
      </c>
      <c r="H5" s="14" t="s">
        <v>5</v>
      </c>
    </row>
    <row r="6" spans="1:8" ht="45" x14ac:dyDescent="0.25">
      <c r="A6" s="8" t="s">
        <v>16</v>
      </c>
      <c r="B6" s="8" t="s">
        <v>27</v>
      </c>
      <c r="C6" s="17"/>
      <c r="D6" s="47">
        <v>10</v>
      </c>
      <c r="E6" s="15"/>
      <c r="F6" s="6">
        <f>ROUND(D6*E6,2)</f>
        <v>0</v>
      </c>
      <c r="G6" s="7"/>
      <c r="H6" s="6">
        <f>ROUND(F6*1.23,2)</f>
        <v>0</v>
      </c>
    </row>
    <row r="7" spans="1:8" x14ac:dyDescent="0.25">
      <c r="A7" s="8" t="s">
        <v>7</v>
      </c>
      <c r="B7" s="8" t="s">
        <v>6</v>
      </c>
      <c r="C7" s="19"/>
      <c r="D7" s="76"/>
      <c r="E7" s="67"/>
      <c r="F7" s="67"/>
      <c r="G7" s="67"/>
      <c r="H7" s="67"/>
    </row>
    <row r="8" spans="1:8" x14ac:dyDescent="0.25">
      <c r="A8" s="8" t="s">
        <v>8</v>
      </c>
      <c r="B8" s="8" t="s">
        <v>6</v>
      </c>
      <c r="C8" s="20"/>
      <c r="D8" s="77"/>
      <c r="E8" s="68"/>
      <c r="F8" s="68"/>
      <c r="G8" s="68"/>
      <c r="H8" s="68"/>
    </row>
    <row r="9" spans="1:8" ht="72" customHeight="1" x14ac:dyDescent="0.25">
      <c r="A9" s="12" t="s">
        <v>28</v>
      </c>
      <c r="B9" s="55" t="s">
        <v>29</v>
      </c>
      <c r="C9" s="16"/>
      <c r="D9" s="77"/>
      <c r="E9" s="68"/>
      <c r="F9" s="68"/>
      <c r="G9" s="68"/>
      <c r="H9" s="68"/>
    </row>
    <row r="10" spans="1:8" ht="42" customHeight="1" x14ac:dyDescent="0.25">
      <c r="A10" s="12" t="s">
        <v>30</v>
      </c>
      <c r="B10" s="55" t="s">
        <v>31</v>
      </c>
      <c r="C10" s="16"/>
      <c r="D10" s="77"/>
      <c r="E10" s="68"/>
      <c r="F10" s="68"/>
      <c r="G10" s="68"/>
      <c r="H10" s="68"/>
    </row>
    <row r="11" spans="1:8" ht="67.5" x14ac:dyDescent="0.25">
      <c r="A11" s="12" t="s">
        <v>32</v>
      </c>
      <c r="B11" s="12" t="s">
        <v>33</v>
      </c>
      <c r="C11" s="16"/>
      <c r="D11" s="77"/>
      <c r="E11" s="68"/>
      <c r="F11" s="68"/>
      <c r="G11" s="68"/>
      <c r="H11" s="68"/>
    </row>
    <row r="12" spans="1:8" ht="75.75" customHeight="1" x14ac:dyDescent="0.25">
      <c r="A12" s="12" t="s">
        <v>34</v>
      </c>
      <c r="B12" s="12" t="s">
        <v>35</v>
      </c>
      <c r="C12" s="16"/>
      <c r="D12" s="77"/>
      <c r="E12" s="68"/>
      <c r="F12" s="68"/>
      <c r="G12" s="68"/>
      <c r="H12" s="68"/>
    </row>
    <row r="13" spans="1:8" ht="27.75" customHeight="1" x14ac:dyDescent="0.25">
      <c r="A13" s="12" t="s">
        <v>36</v>
      </c>
      <c r="B13" s="12" t="s">
        <v>37</v>
      </c>
      <c r="C13" s="16"/>
      <c r="D13" s="77"/>
      <c r="E13" s="68"/>
      <c r="F13" s="68"/>
      <c r="G13" s="68"/>
      <c r="H13" s="68"/>
    </row>
    <row r="14" spans="1:8" ht="231" customHeight="1" x14ac:dyDescent="0.25">
      <c r="A14" s="12" t="s">
        <v>9</v>
      </c>
      <c r="B14" s="12" t="s">
        <v>56</v>
      </c>
      <c r="C14" s="16"/>
      <c r="D14" s="77"/>
      <c r="E14" s="68"/>
      <c r="F14" s="68"/>
      <c r="G14" s="68"/>
      <c r="H14" s="68"/>
    </row>
    <row r="15" spans="1:8" ht="45" x14ac:dyDescent="0.25">
      <c r="A15" s="12" t="s">
        <v>17</v>
      </c>
      <c r="B15" s="12" t="s">
        <v>38</v>
      </c>
      <c r="C15" s="16"/>
      <c r="D15" s="77"/>
      <c r="E15" s="68"/>
      <c r="F15" s="68"/>
      <c r="G15" s="68"/>
      <c r="H15" s="68"/>
    </row>
    <row r="16" spans="1:8" ht="258.75" x14ac:dyDescent="0.25">
      <c r="A16" s="12" t="s">
        <v>39</v>
      </c>
      <c r="B16" s="55" t="s">
        <v>40</v>
      </c>
      <c r="C16" s="16"/>
      <c r="D16" s="77"/>
      <c r="E16" s="68"/>
      <c r="F16" s="68"/>
      <c r="G16" s="68"/>
      <c r="H16" s="68"/>
    </row>
    <row r="17" spans="1:9" ht="359.25" customHeight="1" x14ac:dyDescent="0.25">
      <c r="A17" s="12" t="s">
        <v>18</v>
      </c>
      <c r="B17" s="12" t="s">
        <v>41</v>
      </c>
      <c r="C17" s="16"/>
      <c r="D17" s="77"/>
      <c r="E17" s="68"/>
      <c r="F17" s="68"/>
      <c r="G17" s="68"/>
      <c r="H17" s="68"/>
    </row>
    <row r="18" spans="1:9" ht="225" x14ac:dyDescent="0.25">
      <c r="A18" s="12" t="s">
        <v>10</v>
      </c>
      <c r="B18" s="12" t="s">
        <v>42</v>
      </c>
      <c r="C18" s="16"/>
      <c r="D18" s="77"/>
      <c r="E18" s="68"/>
      <c r="F18" s="68"/>
      <c r="G18" s="68"/>
      <c r="H18" s="68"/>
    </row>
    <row r="19" spans="1:9" ht="334.5" customHeight="1" x14ac:dyDescent="0.25">
      <c r="A19" s="12" t="s">
        <v>19</v>
      </c>
      <c r="B19" s="12" t="s">
        <v>43</v>
      </c>
      <c r="C19" s="16"/>
      <c r="D19" s="77"/>
      <c r="E19" s="68"/>
      <c r="F19" s="68"/>
      <c r="G19" s="68"/>
      <c r="H19" s="68"/>
    </row>
    <row r="20" spans="1:9" ht="22.5" x14ac:dyDescent="0.25">
      <c r="A20" s="12" t="s">
        <v>44</v>
      </c>
      <c r="B20" s="12" t="s">
        <v>45</v>
      </c>
      <c r="C20" s="102"/>
      <c r="D20" s="77"/>
      <c r="E20" s="68"/>
      <c r="F20" s="68"/>
      <c r="G20" s="68"/>
      <c r="H20" s="68"/>
    </row>
    <row r="21" spans="1:9" ht="198" customHeight="1" x14ac:dyDescent="0.25">
      <c r="A21" s="12" t="s">
        <v>20</v>
      </c>
      <c r="B21" s="55" t="s">
        <v>46</v>
      </c>
      <c r="C21" s="103"/>
      <c r="D21" s="77"/>
      <c r="E21" s="68"/>
      <c r="F21" s="68"/>
      <c r="G21" s="68"/>
      <c r="H21" s="68"/>
    </row>
    <row r="22" spans="1:9" ht="202.5" x14ac:dyDescent="0.25">
      <c r="A22" s="12" t="s">
        <v>11</v>
      </c>
      <c r="B22" s="55" t="s">
        <v>47</v>
      </c>
      <c r="C22" s="103"/>
      <c r="D22" s="77"/>
      <c r="E22" s="68"/>
      <c r="F22" s="68"/>
      <c r="G22" s="68"/>
      <c r="H22" s="68"/>
    </row>
    <row r="23" spans="1:9" ht="163.5" customHeight="1" x14ac:dyDescent="0.25">
      <c r="A23" s="56" t="s">
        <v>21</v>
      </c>
      <c r="B23" s="56" t="s">
        <v>48</v>
      </c>
      <c r="C23" s="103"/>
      <c r="D23" s="77"/>
      <c r="E23" s="68"/>
      <c r="F23" s="68"/>
      <c r="G23" s="68"/>
      <c r="H23" s="68"/>
    </row>
    <row r="24" spans="1:9" ht="159.75" customHeight="1" x14ac:dyDescent="0.25">
      <c r="A24" s="56"/>
      <c r="B24" s="56" t="s">
        <v>139</v>
      </c>
      <c r="C24" s="103"/>
      <c r="D24" s="77"/>
      <c r="E24" s="68"/>
      <c r="F24" s="68"/>
      <c r="G24" s="68"/>
      <c r="H24" s="68"/>
    </row>
    <row r="25" spans="1:9" ht="22.5" x14ac:dyDescent="0.25">
      <c r="A25" s="56"/>
      <c r="B25" s="56" t="s">
        <v>49</v>
      </c>
      <c r="C25" s="103"/>
      <c r="D25" s="77"/>
      <c r="E25" s="68"/>
      <c r="F25" s="68"/>
      <c r="G25" s="68"/>
      <c r="H25" s="68"/>
    </row>
    <row r="26" spans="1:9" ht="45" x14ac:dyDescent="0.25">
      <c r="A26" s="56"/>
      <c r="B26" s="56" t="s">
        <v>50</v>
      </c>
      <c r="C26" s="103"/>
      <c r="D26" s="77"/>
      <c r="E26" s="68"/>
      <c r="F26" s="68"/>
      <c r="G26" s="68"/>
      <c r="H26" s="68"/>
    </row>
    <row r="27" spans="1:9" x14ac:dyDescent="0.25">
      <c r="A27" s="56"/>
      <c r="B27" s="56" t="s">
        <v>51</v>
      </c>
      <c r="C27" s="103"/>
      <c r="D27" s="77"/>
      <c r="E27" s="68"/>
      <c r="F27" s="68"/>
      <c r="G27" s="68"/>
      <c r="H27" s="68"/>
    </row>
    <row r="28" spans="1:9" x14ac:dyDescent="0.25">
      <c r="A28" s="56"/>
      <c r="B28" s="56" t="s">
        <v>52</v>
      </c>
      <c r="C28" s="103"/>
      <c r="D28" s="77"/>
      <c r="E28" s="68"/>
      <c r="F28" s="68"/>
      <c r="G28" s="68"/>
      <c r="H28" s="68"/>
    </row>
    <row r="29" spans="1:9" x14ac:dyDescent="0.25">
      <c r="A29" s="56"/>
      <c r="B29" s="56" t="s">
        <v>53</v>
      </c>
      <c r="C29" s="103"/>
      <c r="D29" s="77"/>
      <c r="E29" s="68"/>
      <c r="F29" s="68"/>
      <c r="G29" s="68"/>
      <c r="H29" s="68"/>
    </row>
    <row r="30" spans="1:9" x14ac:dyDescent="0.25">
      <c r="A30" s="12"/>
      <c r="B30" s="12" t="s">
        <v>54</v>
      </c>
      <c r="C30" s="21"/>
      <c r="D30" s="78"/>
      <c r="E30" s="69"/>
      <c r="F30" s="69"/>
      <c r="G30" s="69"/>
      <c r="H30" s="69"/>
    </row>
    <row r="32" spans="1:9" ht="78.75" x14ac:dyDescent="0.25">
      <c r="A32" s="65" t="s">
        <v>57</v>
      </c>
      <c r="B32" s="66"/>
      <c r="C32" s="4" t="s">
        <v>58</v>
      </c>
      <c r="D32" s="5" t="s">
        <v>1</v>
      </c>
      <c r="E32" s="5" t="s">
        <v>2</v>
      </c>
      <c r="F32" s="5" t="s">
        <v>3</v>
      </c>
      <c r="G32" s="5" t="s">
        <v>4</v>
      </c>
      <c r="H32" s="5" t="s">
        <v>5</v>
      </c>
      <c r="I32" s="57"/>
    </row>
    <row r="33" spans="1:9" x14ac:dyDescent="0.25">
      <c r="A33" s="49" t="s">
        <v>8</v>
      </c>
      <c r="B33" s="50" t="s">
        <v>6</v>
      </c>
      <c r="C33" s="9"/>
      <c r="D33" s="10">
        <v>10</v>
      </c>
      <c r="E33" s="11"/>
      <c r="F33" s="6">
        <f>ROUND(D33*E33,2)</f>
        <v>0</v>
      </c>
      <c r="G33" s="7"/>
      <c r="H33" s="6">
        <f>ROUND(F33*1.23,2)</f>
        <v>0</v>
      </c>
      <c r="I33" s="58"/>
    </row>
    <row r="34" spans="1:9" x14ac:dyDescent="0.25">
      <c r="A34" s="49" t="s">
        <v>7</v>
      </c>
      <c r="B34" s="50" t="s">
        <v>6</v>
      </c>
      <c r="C34" s="9"/>
      <c r="D34" s="62"/>
      <c r="E34" s="62"/>
      <c r="F34" s="62"/>
      <c r="G34" s="62"/>
      <c r="H34" s="62"/>
      <c r="I34" s="25"/>
    </row>
    <row r="35" spans="1:9" x14ac:dyDescent="0.25">
      <c r="A35" s="49" t="s">
        <v>59</v>
      </c>
      <c r="B35" s="50" t="s">
        <v>60</v>
      </c>
      <c r="C35" s="50"/>
      <c r="D35" s="63"/>
      <c r="E35" s="63"/>
      <c r="F35" s="63"/>
      <c r="G35" s="63"/>
      <c r="H35" s="63"/>
      <c r="I35" s="25"/>
    </row>
    <row r="36" spans="1:9" x14ac:dyDescent="0.25">
      <c r="A36" s="49" t="s">
        <v>61</v>
      </c>
      <c r="B36" s="50" t="s">
        <v>62</v>
      </c>
      <c r="C36" s="50"/>
      <c r="D36" s="63"/>
      <c r="E36" s="63"/>
      <c r="F36" s="63"/>
      <c r="G36" s="63"/>
      <c r="H36" s="63"/>
      <c r="I36" s="25"/>
    </row>
    <row r="37" spans="1:9" ht="54.75" customHeight="1" x14ac:dyDescent="0.25">
      <c r="A37" s="49" t="s">
        <v>63</v>
      </c>
      <c r="B37" s="50" t="s">
        <v>64</v>
      </c>
      <c r="C37" s="50"/>
      <c r="D37" s="63"/>
      <c r="E37" s="63"/>
      <c r="F37" s="63"/>
      <c r="G37" s="63"/>
      <c r="H37" s="63"/>
      <c r="I37" s="25"/>
    </row>
    <row r="38" spans="1:9" x14ac:dyDescent="0.25">
      <c r="A38" s="49" t="s">
        <v>65</v>
      </c>
      <c r="B38" s="50" t="s">
        <v>66</v>
      </c>
      <c r="C38" s="50"/>
      <c r="D38" s="63"/>
      <c r="E38" s="63"/>
      <c r="F38" s="63"/>
      <c r="G38" s="63"/>
      <c r="H38" s="63"/>
      <c r="I38" s="25"/>
    </row>
    <row r="39" spans="1:9" ht="22.5" x14ac:dyDescent="0.25">
      <c r="A39" s="49" t="s">
        <v>67</v>
      </c>
      <c r="B39" s="50" t="s">
        <v>84</v>
      </c>
      <c r="C39" s="50"/>
      <c r="D39" s="63"/>
      <c r="E39" s="63"/>
      <c r="F39" s="63"/>
      <c r="G39" s="63"/>
      <c r="H39" s="63"/>
      <c r="I39" s="25"/>
    </row>
    <row r="40" spans="1:9" x14ac:dyDescent="0.25">
      <c r="A40" s="49" t="s">
        <v>68</v>
      </c>
      <c r="B40" s="50" t="s">
        <v>69</v>
      </c>
      <c r="C40" s="50"/>
      <c r="D40" s="63"/>
      <c r="E40" s="63"/>
      <c r="F40" s="63"/>
      <c r="G40" s="63"/>
      <c r="H40" s="63"/>
      <c r="I40" s="25"/>
    </row>
    <row r="41" spans="1:9" x14ac:dyDescent="0.25">
      <c r="A41" s="49" t="s">
        <v>70</v>
      </c>
      <c r="B41" s="50" t="s">
        <v>85</v>
      </c>
      <c r="C41" s="50"/>
      <c r="D41" s="63"/>
      <c r="E41" s="63"/>
      <c r="F41" s="63"/>
      <c r="G41" s="63"/>
      <c r="H41" s="63"/>
      <c r="I41" s="25"/>
    </row>
    <row r="42" spans="1:9" ht="22.5" x14ac:dyDescent="0.25">
      <c r="A42" s="49" t="s">
        <v>71</v>
      </c>
      <c r="B42" s="50" t="s">
        <v>72</v>
      </c>
      <c r="C42" s="50"/>
      <c r="D42" s="63"/>
      <c r="E42" s="63"/>
      <c r="F42" s="63"/>
      <c r="G42" s="63"/>
      <c r="H42" s="63"/>
      <c r="I42" s="25"/>
    </row>
    <row r="43" spans="1:9" ht="22.5" x14ac:dyDescent="0.25">
      <c r="A43" s="49" t="s">
        <v>73</v>
      </c>
      <c r="B43" s="50" t="s">
        <v>86</v>
      </c>
      <c r="C43" s="50"/>
      <c r="D43" s="63"/>
      <c r="E43" s="63"/>
      <c r="F43" s="63"/>
      <c r="G43" s="63"/>
      <c r="H43" s="63"/>
      <c r="I43" s="25"/>
    </row>
    <row r="44" spans="1:9" ht="22.5" x14ac:dyDescent="0.25">
      <c r="A44" s="49" t="s">
        <v>74</v>
      </c>
      <c r="B44" s="50" t="s">
        <v>75</v>
      </c>
      <c r="C44" s="50"/>
      <c r="D44" s="63"/>
      <c r="E44" s="63"/>
      <c r="F44" s="63"/>
      <c r="G44" s="63"/>
      <c r="H44" s="63"/>
      <c r="I44" s="25"/>
    </row>
    <row r="45" spans="1:9" ht="33.75" x14ac:dyDescent="0.25">
      <c r="A45" s="49" t="s">
        <v>76</v>
      </c>
      <c r="B45" s="50" t="s">
        <v>87</v>
      </c>
      <c r="C45" s="50"/>
      <c r="D45" s="63"/>
      <c r="E45" s="63"/>
      <c r="F45" s="63"/>
      <c r="G45" s="63"/>
      <c r="H45" s="63"/>
      <c r="I45" s="25"/>
    </row>
    <row r="46" spans="1:9" x14ac:dyDescent="0.25">
      <c r="A46" s="49" t="s">
        <v>88</v>
      </c>
      <c r="B46" s="50" t="s">
        <v>77</v>
      </c>
      <c r="C46" s="50"/>
      <c r="D46" s="63"/>
      <c r="E46" s="63"/>
      <c r="F46" s="63"/>
      <c r="G46" s="63"/>
      <c r="H46" s="63"/>
      <c r="I46" s="25"/>
    </row>
    <row r="47" spans="1:9" ht="33.75" x14ac:dyDescent="0.25">
      <c r="A47" s="49" t="s">
        <v>78</v>
      </c>
      <c r="B47" s="50" t="s">
        <v>89</v>
      </c>
      <c r="C47" s="50"/>
      <c r="D47" s="63"/>
      <c r="E47" s="63"/>
      <c r="F47" s="63"/>
      <c r="G47" s="63"/>
      <c r="H47" s="63"/>
      <c r="I47" s="25"/>
    </row>
    <row r="48" spans="1:9" ht="45" x14ac:dyDescent="0.25">
      <c r="A48" s="49" t="s">
        <v>79</v>
      </c>
      <c r="B48" s="50" t="s">
        <v>90</v>
      </c>
      <c r="C48" s="50"/>
      <c r="D48" s="63"/>
      <c r="E48" s="63"/>
      <c r="F48" s="63"/>
      <c r="G48" s="63"/>
      <c r="H48" s="63"/>
      <c r="I48" s="25"/>
    </row>
    <row r="49" spans="1:9" ht="112.5" x14ac:dyDescent="0.25">
      <c r="A49" s="49" t="s">
        <v>80</v>
      </c>
      <c r="B49" s="50" t="s">
        <v>91</v>
      </c>
      <c r="C49" s="50"/>
      <c r="D49" s="63"/>
      <c r="E49" s="63"/>
      <c r="F49" s="63"/>
      <c r="G49" s="63"/>
      <c r="H49" s="63"/>
      <c r="I49" s="25"/>
    </row>
    <row r="50" spans="1:9" ht="45" x14ac:dyDescent="0.25">
      <c r="A50" s="49" t="s">
        <v>81</v>
      </c>
      <c r="B50" s="50" t="s">
        <v>83</v>
      </c>
      <c r="C50" s="50"/>
      <c r="D50" s="63"/>
      <c r="E50" s="63"/>
      <c r="F50" s="63"/>
      <c r="G50" s="63"/>
      <c r="H50" s="63"/>
      <c r="I50" s="25"/>
    </row>
    <row r="51" spans="1:9" x14ac:dyDescent="0.25">
      <c r="A51" s="49" t="s">
        <v>82</v>
      </c>
      <c r="B51" s="50" t="s">
        <v>55</v>
      </c>
      <c r="C51" s="50"/>
      <c r="D51" s="64"/>
      <c r="E51" s="64"/>
      <c r="F51" s="64"/>
      <c r="G51" s="64"/>
      <c r="H51" s="64"/>
      <c r="I51" s="25"/>
    </row>
    <row r="52" spans="1:9" x14ac:dyDescent="0.25">
      <c r="A52" s="51"/>
      <c r="B52" s="52"/>
      <c r="C52" s="52"/>
      <c r="D52" s="53"/>
      <c r="E52" s="53"/>
      <c r="F52" s="53"/>
      <c r="G52" s="53"/>
      <c r="H52" s="53"/>
      <c r="I52" s="25"/>
    </row>
    <row r="53" spans="1:9" ht="78.75" x14ac:dyDescent="0.25">
      <c r="A53" s="65" t="s">
        <v>99</v>
      </c>
      <c r="B53" s="66"/>
      <c r="C53" s="4" t="s">
        <v>58</v>
      </c>
      <c r="D53" s="5" t="s">
        <v>1</v>
      </c>
      <c r="E53" s="5" t="s">
        <v>2</v>
      </c>
      <c r="F53" s="5" t="s">
        <v>3</v>
      </c>
      <c r="G53" s="5" t="s">
        <v>4</v>
      </c>
      <c r="H53" s="5" t="s">
        <v>5</v>
      </c>
      <c r="I53" s="57"/>
    </row>
    <row r="54" spans="1:9" x14ac:dyDescent="0.25">
      <c r="A54" s="49" t="s">
        <v>8</v>
      </c>
      <c r="B54" s="50" t="s">
        <v>6</v>
      </c>
      <c r="C54" s="9"/>
      <c r="D54" s="10">
        <v>1</v>
      </c>
      <c r="E54" s="11"/>
      <c r="F54" s="6">
        <f>ROUND(D54*E54,2)</f>
        <v>0</v>
      </c>
      <c r="G54" s="7"/>
      <c r="H54" s="6">
        <f>ROUND(F54*1.23,2)</f>
        <v>0</v>
      </c>
      <c r="I54" s="58"/>
    </row>
    <row r="55" spans="1:9" x14ac:dyDescent="0.25">
      <c r="A55" s="49" t="s">
        <v>7</v>
      </c>
      <c r="B55" s="50" t="s">
        <v>6</v>
      </c>
      <c r="C55" s="9"/>
      <c r="D55" s="62"/>
      <c r="E55" s="62"/>
      <c r="F55" s="62"/>
      <c r="G55" s="62"/>
      <c r="H55" s="62"/>
      <c r="I55" s="25"/>
    </row>
    <row r="56" spans="1:9" x14ac:dyDescent="0.25">
      <c r="A56" s="49" t="s">
        <v>59</v>
      </c>
      <c r="B56" s="50" t="s">
        <v>100</v>
      </c>
      <c r="C56" s="50"/>
      <c r="D56" s="63"/>
      <c r="E56" s="63"/>
      <c r="F56" s="63"/>
      <c r="G56" s="63"/>
      <c r="H56" s="63"/>
      <c r="I56" s="25"/>
    </row>
    <row r="57" spans="1:9" x14ac:dyDescent="0.25">
      <c r="A57" s="49" t="s">
        <v>61</v>
      </c>
      <c r="B57" s="50" t="s">
        <v>62</v>
      </c>
      <c r="C57" s="50"/>
      <c r="D57" s="63"/>
      <c r="E57" s="63"/>
      <c r="F57" s="63"/>
      <c r="G57" s="63"/>
      <c r="H57" s="63"/>
      <c r="I57" s="25"/>
    </row>
    <row r="58" spans="1:9" ht="54.75" customHeight="1" x14ac:dyDescent="0.25">
      <c r="A58" s="49" t="s">
        <v>63</v>
      </c>
      <c r="B58" s="50" t="s">
        <v>101</v>
      </c>
      <c r="C58" s="50"/>
      <c r="D58" s="63"/>
      <c r="E58" s="63"/>
      <c r="F58" s="63"/>
      <c r="G58" s="63"/>
      <c r="H58" s="63"/>
      <c r="I58" s="25"/>
    </row>
    <row r="59" spans="1:9" x14ac:dyDescent="0.25">
      <c r="A59" s="49" t="s">
        <v>65</v>
      </c>
      <c r="B59" s="50" t="s">
        <v>66</v>
      </c>
      <c r="C59" s="50"/>
      <c r="D59" s="63"/>
      <c r="E59" s="63"/>
      <c r="F59" s="63"/>
      <c r="G59" s="63"/>
      <c r="H59" s="63"/>
      <c r="I59" s="25"/>
    </row>
    <row r="60" spans="1:9" ht="22.5" x14ac:dyDescent="0.25">
      <c r="A60" s="49" t="s">
        <v>67</v>
      </c>
      <c r="B60" s="50" t="s">
        <v>102</v>
      </c>
      <c r="C60" s="50"/>
      <c r="D60" s="63"/>
      <c r="E60" s="63"/>
      <c r="F60" s="63"/>
      <c r="G60" s="63"/>
      <c r="H60" s="63"/>
      <c r="I60" s="25"/>
    </row>
    <row r="61" spans="1:9" x14ac:dyDescent="0.25">
      <c r="A61" s="49" t="s">
        <v>68</v>
      </c>
      <c r="B61" s="50" t="s">
        <v>69</v>
      </c>
      <c r="C61" s="50"/>
      <c r="D61" s="63"/>
      <c r="E61" s="63"/>
      <c r="F61" s="63"/>
      <c r="G61" s="63"/>
      <c r="H61" s="63"/>
      <c r="I61" s="25"/>
    </row>
    <row r="62" spans="1:9" x14ac:dyDescent="0.25">
      <c r="A62" s="49" t="s">
        <v>70</v>
      </c>
      <c r="B62" s="50" t="s">
        <v>103</v>
      </c>
      <c r="C62" s="50"/>
      <c r="D62" s="63"/>
      <c r="E62" s="63"/>
      <c r="F62" s="63"/>
      <c r="G62" s="63"/>
      <c r="H62" s="63"/>
      <c r="I62" s="25"/>
    </row>
    <row r="63" spans="1:9" ht="22.5" x14ac:dyDescent="0.25">
      <c r="A63" s="49" t="s">
        <v>71</v>
      </c>
      <c r="B63" s="50" t="s">
        <v>72</v>
      </c>
      <c r="C63" s="50"/>
      <c r="D63" s="63"/>
      <c r="E63" s="63"/>
      <c r="F63" s="63"/>
      <c r="G63" s="63"/>
      <c r="H63" s="63"/>
      <c r="I63" s="25"/>
    </row>
    <row r="64" spans="1:9" ht="22.5" x14ac:dyDescent="0.25">
      <c r="A64" s="49" t="s">
        <v>73</v>
      </c>
      <c r="B64" s="50" t="s">
        <v>104</v>
      </c>
      <c r="C64" s="50"/>
      <c r="D64" s="63"/>
      <c r="E64" s="63"/>
      <c r="F64" s="63"/>
      <c r="G64" s="63"/>
      <c r="H64" s="63"/>
      <c r="I64" s="25"/>
    </row>
    <row r="65" spans="1:9" ht="22.5" x14ac:dyDescent="0.25">
      <c r="A65" s="49" t="s">
        <v>74</v>
      </c>
      <c r="B65" s="50" t="s">
        <v>105</v>
      </c>
      <c r="C65" s="50"/>
      <c r="D65" s="63"/>
      <c r="E65" s="63"/>
      <c r="F65" s="63"/>
      <c r="G65" s="63"/>
      <c r="H65" s="63"/>
      <c r="I65" s="25"/>
    </row>
    <row r="66" spans="1:9" ht="33.75" x14ac:dyDescent="0.25">
      <c r="A66" s="49" t="s">
        <v>76</v>
      </c>
      <c r="B66" s="50" t="s">
        <v>106</v>
      </c>
      <c r="C66" s="50"/>
      <c r="D66" s="63"/>
      <c r="E66" s="63"/>
      <c r="F66" s="63"/>
      <c r="G66" s="63"/>
      <c r="H66" s="63"/>
      <c r="I66" s="25"/>
    </row>
    <row r="67" spans="1:9" x14ac:dyDescent="0.25">
      <c r="A67" s="49" t="s">
        <v>88</v>
      </c>
      <c r="B67" s="50" t="s">
        <v>77</v>
      </c>
      <c r="C67" s="50"/>
      <c r="D67" s="63"/>
      <c r="E67" s="63"/>
      <c r="F67" s="63"/>
      <c r="G67" s="63"/>
      <c r="H67" s="63"/>
      <c r="I67" s="25"/>
    </row>
    <row r="68" spans="1:9" ht="33.75" x14ac:dyDescent="0.25">
      <c r="A68" s="49" t="s">
        <v>78</v>
      </c>
      <c r="B68" s="50" t="s">
        <v>107</v>
      </c>
      <c r="C68" s="50"/>
      <c r="D68" s="63"/>
      <c r="E68" s="63"/>
      <c r="F68" s="63"/>
      <c r="G68" s="63"/>
      <c r="H68" s="63"/>
      <c r="I68" s="25"/>
    </row>
    <row r="69" spans="1:9" ht="45" x14ac:dyDescent="0.25">
      <c r="A69" s="49" t="s">
        <v>79</v>
      </c>
      <c r="B69" s="50" t="s">
        <v>108</v>
      </c>
      <c r="C69" s="50"/>
      <c r="D69" s="63"/>
      <c r="E69" s="63"/>
      <c r="F69" s="63"/>
      <c r="G69" s="63"/>
      <c r="H69" s="63"/>
      <c r="I69" s="25"/>
    </row>
    <row r="70" spans="1:9" ht="101.25" x14ac:dyDescent="0.25">
      <c r="A70" s="49" t="s">
        <v>80</v>
      </c>
      <c r="B70" s="50" t="s">
        <v>109</v>
      </c>
      <c r="C70" s="50"/>
      <c r="D70" s="63"/>
      <c r="E70" s="63"/>
      <c r="F70" s="63"/>
      <c r="G70" s="63"/>
      <c r="H70" s="63"/>
      <c r="I70" s="25"/>
    </row>
    <row r="71" spans="1:9" ht="45" x14ac:dyDescent="0.25">
      <c r="A71" s="49" t="s">
        <v>81</v>
      </c>
      <c r="B71" s="50" t="s">
        <v>83</v>
      </c>
      <c r="C71" s="50"/>
      <c r="D71" s="63"/>
      <c r="E71" s="63"/>
      <c r="F71" s="63"/>
      <c r="G71" s="63"/>
      <c r="H71" s="63"/>
      <c r="I71" s="25"/>
    </row>
    <row r="72" spans="1:9" x14ac:dyDescent="0.25">
      <c r="A72" s="49" t="s">
        <v>82</v>
      </c>
      <c r="B72" s="50" t="s">
        <v>110</v>
      </c>
      <c r="C72" s="50"/>
      <c r="D72" s="64"/>
      <c r="E72" s="64"/>
      <c r="F72" s="64"/>
      <c r="G72" s="64"/>
      <c r="H72" s="64"/>
      <c r="I72" s="25"/>
    </row>
    <row r="73" spans="1:9" x14ac:dyDescent="0.25">
      <c r="A73" s="48"/>
      <c r="B73" s="23"/>
      <c r="C73" s="24"/>
      <c r="D73" s="25"/>
      <c r="E73" s="25"/>
      <c r="F73" s="25"/>
      <c r="G73" s="25"/>
      <c r="H73" s="25"/>
    </row>
    <row r="74" spans="1:9" ht="78.75" x14ac:dyDescent="0.25">
      <c r="A74" s="65" t="s">
        <v>111</v>
      </c>
      <c r="B74" s="66"/>
      <c r="C74" s="4" t="s">
        <v>58</v>
      </c>
      <c r="D74" s="5" t="s">
        <v>1</v>
      </c>
      <c r="E74" s="5" t="s">
        <v>2</v>
      </c>
      <c r="F74" s="5" t="s">
        <v>3</v>
      </c>
      <c r="G74" s="5" t="s">
        <v>4</v>
      </c>
      <c r="H74" s="5" t="s">
        <v>5</v>
      </c>
      <c r="I74" s="57"/>
    </row>
    <row r="75" spans="1:9" x14ac:dyDescent="0.25">
      <c r="A75" s="49" t="s">
        <v>8</v>
      </c>
      <c r="B75" s="50" t="s">
        <v>6</v>
      </c>
      <c r="C75" s="9"/>
      <c r="D75" s="10">
        <v>2</v>
      </c>
      <c r="E75" s="11"/>
      <c r="F75" s="6">
        <f>ROUND(D75*E75,2)</f>
        <v>0</v>
      </c>
      <c r="G75" s="7"/>
      <c r="H75" s="6">
        <f>ROUND(F75*1.23,2)</f>
        <v>0</v>
      </c>
      <c r="I75" s="58"/>
    </row>
    <row r="76" spans="1:9" x14ac:dyDescent="0.25">
      <c r="A76" s="49" t="s">
        <v>7</v>
      </c>
      <c r="B76" s="50" t="s">
        <v>6</v>
      </c>
      <c r="C76" s="9"/>
      <c r="D76" s="62"/>
      <c r="E76" s="62"/>
      <c r="F76" s="62"/>
      <c r="G76" s="62"/>
      <c r="H76" s="62"/>
      <c r="I76" s="25"/>
    </row>
    <row r="77" spans="1:9" x14ac:dyDescent="0.25">
      <c r="A77" s="49" t="s">
        <v>59</v>
      </c>
      <c r="B77" s="50" t="s">
        <v>112</v>
      </c>
      <c r="C77" s="50"/>
      <c r="D77" s="63"/>
      <c r="E77" s="63"/>
      <c r="F77" s="63"/>
      <c r="G77" s="63"/>
      <c r="H77" s="63"/>
      <c r="I77" s="25"/>
    </row>
    <row r="78" spans="1:9" x14ac:dyDescent="0.25">
      <c r="A78" s="49" t="s">
        <v>61</v>
      </c>
      <c r="B78" s="50" t="s">
        <v>113</v>
      </c>
      <c r="C78" s="50"/>
      <c r="D78" s="63"/>
      <c r="E78" s="63"/>
      <c r="F78" s="63"/>
      <c r="G78" s="63"/>
      <c r="H78" s="63"/>
      <c r="I78" s="25"/>
    </row>
    <row r="79" spans="1:9" ht="54.75" customHeight="1" x14ac:dyDescent="0.25">
      <c r="A79" s="49" t="s">
        <v>63</v>
      </c>
      <c r="B79" s="50" t="s">
        <v>114</v>
      </c>
      <c r="C79" s="50"/>
      <c r="D79" s="63"/>
      <c r="E79" s="63"/>
      <c r="F79" s="63"/>
      <c r="G79" s="63"/>
      <c r="H79" s="63"/>
      <c r="I79" s="25"/>
    </row>
    <row r="80" spans="1:9" x14ac:dyDescent="0.25">
      <c r="A80" s="49" t="s">
        <v>65</v>
      </c>
      <c r="B80" s="50" t="s">
        <v>66</v>
      </c>
      <c r="C80" s="50"/>
      <c r="D80" s="63"/>
      <c r="E80" s="63"/>
      <c r="F80" s="63"/>
      <c r="G80" s="63"/>
      <c r="H80" s="63"/>
      <c r="I80" s="25"/>
    </row>
    <row r="81" spans="1:13" ht="22.5" x14ac:dyDescent="0.25">
      <c r="A81" s="49" t="s">
        <v>67</v>
      </c>
      <c r="B81" s="50" t="s">
        <v>115</v>
      </c>
      <c r="C81" s="50"/>
      <c r="D81" s="63"/>
      <c r="E81" s="63"/>
      <c r="F81" s="63"/>
      <c r="G81" s="63"/>
      <c r="H81" s="63"/>
      <c r="I81" s="25"/>
    </row>
    <row r="82" spans="1:13" x14ac:dyDescent="0.25">
      <c r="A82" s="49" t="s">
        <v>68</v>
      </c>
      <c r="B82" s="50" t="s">
        <v>69</v>
      </c>
      <c r="C82" s="50"/>
      <c r="D82" s="63"/>
      <c r="E82" s="63"/>
      <c r="F82" s="63"/>
      <c r="G82" s="63"/>
      <c r="H82" s="63"/>
      <c r="I82" s="25"/>
    </row>
    <row r="83" spans="1:13" x14ac:dyDescent="0.25">
      <c r="A83" s="49" t="s">
        <v>70</v>
      </c>
      <c r="B83" s="50" t="s">
        <v>116</v>
      </c>
      <c r="C83" s="50"/>
      <c r="D83" s="63"/>
      <c r="E83" s="63"/>
      <c r="F83" s="63"/>
      <c r="G83" s="63"/>
      <c r="H83" s="63"/>
      <c r="I83" s="25"/>
    </row>
    <row r="84" spans="1:13" ht="22.5" x14ac:dyDescent="0.25">
      <c r="A84" s="49" t="s">
        <v>71</v>
      </c>
      <c r="B84" s="50" t="s">
        <v>72</v>
      </c>
      <c r="C84" s="50"/>
      <c r="D84" s="63"/>
      <c r="E84" s="63"/>
      <c r="F84" s="63"/>
      <c r="G84" s="63"/>
      <c r="H84" s="63"/>
      <c r="I84" s="25"/>
    </row>
    <row r="85" spans="1:13" ht="22.5" x14ac:dyDescent="0.25">
      <c r="A85" s="49" t="s">
        <v>73</v>
      </c>
      <c r="B85" s="50" t="s">
        <v>117</v>
      </c>
      <c r="C85" s="50"/>
      <c r="D85" s="63"/>
      <c r="E85" s="63"/>
      <c r="F85" s="63"/>
      <c r="G85" s="63"/>
      <c r="H85" s="63"/>
      <c r="I85" s="25"/>
    </row>
    <row r="86" spans="1:13" ht="22.5" x14ac:dyDescent="0.25">
      <c r="A86" s="49" t="s">
        <v>74</v>
      </c>
      <c r="B86" s="50" t="s">
        <v>105</v>
      </c>
      <c r="C86" s="50"/>
      <c r="D86" s="63"/>
      <c r="E86" s="63"/>
      <c r="F86" s="63"/>
      <c r="G86" s="63"/>
      <c r="H86" s="63"/>
      <c r="I86" s="25"/>
    </row>
    <row r="87" spans="1:13" ht="33.75" x14ac:dyDescent="0.25">
      <c r="A87" s="49" t="s">
        <v>76</v>
      </c>
      <c r="B87" s="50" t="s">
        <v>118</v>
      </c>
      <c r="C87" s="50"/>
      <c r="D87" s="63"/>
      <c r="E87" s="63"/>
      <c r="F87" s="63"/>
      <c r="G87" s="63"/>
      <c r="H87" s="63"/>
      <c r="I87" s="25"/>
    </row>
    <row r="88" spans="1:13" x14ac:dyDescent="0.25">
      <c r="A88" s="49" t="s">
        <v>88</v>
      </c>
      <c r="B88" s="50" t="s">
        <v>77</v>
      </c>
      <c r="C88" s="50"/>
      <c r="D88" s="63"/>
      <c r="E88" s="63"/>
      <c r="F88" s="63"/>
      <c r="G88" s="63"/>
      <c r="H88" s="63"/>
      <c r="I88" s="25"/>
    </row>
    <row r="89" spans="1:13" ht="33.75" x14ac:dyDescent="0.25">
      <c r="A89" s="49" t="s">
        <v>78</v>
      </c>
      <c r="B89" s="50" t="s">
        <v>119</v>
      </c>
      <c r="C89" s="50"/>
      <c r="D89" s="63"/>
      <c r="E89" s="63"/>
      <c r="F89" s="63"/>
      <c r="G89" s="63"/>
      <c r="H89" s="63"/>
      <c r="I89" s="25"/>
    </row>
    <row r="90" spans="1:13" ht="45" x14ac:dyDescent="0.25">
      <c r="A90" s="49" t="s">
        <v>79</v>
      </c>
      <c r="B90" s="50" t="s">
        <v>120</v>
      </c>
      <c r="C90" s="50"/>
      <c r="D90" s="63"/>
      <c r="E90" s="63"/>
      <c r="F90" s="63"/>
      <c r="G90" s="63"/>
      <c r="H90" s="63"/>
      <c r="I90" s="25"/>
    </row>
    <row r="91" spans="1:13" ht="112.5" x14ac:dyDescent="0.25">
      <c r="A91" s="49" t="s">
        <v>80</v>
      </c>
      <c r="B91" s="50" t="s">
        <v>137</v>
      </c>
      <c r="C91" s="50"/>
      <c r="D91" s="63"/>
      <c r="E91" s="63"/>
      <c r="F91" s="63"/>
      <c r="G91" s="63"/>
      <c r="H91" s="63"/>
      <c r="I91" s="25"/>
    </row>
    <row r="92" spans="1:13" x14ac:dyDescent="0.25">
      <c r="A92" s="49" t="s">
        <v>81</v>
      </c>
      <c r="B92" s="50" t="s">
        <v>121</v>
      </c>
      <c r="C92" s="50"/>
      <c r="D92" s="63"/>
      <c r="E92" s="63"/>
      <c r="F92" s="63"/>
      <c r="G92" s="63"/>
      <c r="H92" s="63"/>
      <c r="I92" s="25"/>
    </row>
    <row r="93" spans="1:13" x14ac:dyDescent="0.25">
      <c r="A93" s="49" t="s">
        <v>82</v>
      </c>
      <c r="B93" s="50" t="s">
        <v>55</v>
      </c>
      <c r="C93" s="50"/>
      <c r="D93" s="64"/>
      <c r="E93" s="64"/>
      <c r="F93" s="64"/>
      <c r="G93" s="64"/>
      <c r="H93" s="64"/>
      <c r="I93" s="25"/>
    </row>
    <row r="94" spans="1:13" x14ac:dyDescent="0.25">
      <c r="A94" s="48"/>
      <c r="B94" s="23"/>
      <c r="C94" s="24"/>
      <c r="D94" s="25"/>
      <c r="E94" s="25"/>
      <c r="F94" s="25"/>
      <c r="G94" s="25"/>
      <c r="H94" s="25"/>
    </row>
    <row r="95" spans="1:13" ht="78.75" x14ac:dyDescent="0.25">
      <c r="A95" s="80" t="s">
        <v>22</v>
      </c>
      <c r="B95" s="81"/>
      <c r="C95" s="28" t="s">
        <v>0</v>
      </c>
      <c r="D95" s="29" t="s">
        <v>1</v>
      </c>
      <c r="E95" s="30" t="s">
        <v>2</v>
      </c>
      <c r="F95" s="30" t="s">
        <v>3</v>
      </c>
      <c r="G95" s="30" t="s">
        <v>4</v>
      </c>
      <c r="H95" s="30" t="s">
        <v>5</v>
      </c>
    </row>
    <row r="96" spans="1:13" ht="44.25" customHeight="1" x14ac:dyDescent="0.25">
      <c r="A96" s="88" t="s">
        <v>92</v>
      </c>
      <c r="B96" s="89"/>
      <c r="C96" s="31"/>
      <c r="D96" s="32">
        <v>2</v>
      </c>
      <c r="E96" s="33"/>
      <c r="F96" s="34">
        <f>ROUND(D96*E96,2)</f>
        <v>0</v>
      </c>
      <c r="G96" s="35"/>
      <c r="H96" s="34">
        <f>ROUND(F96*1.23,2)</f>
        <v>0</v>
      </c>
      <c r="I96" s="59"/>
      <c r="J96" s="59"/>
      <c r="K96" s="59"/>
      <c r="L96" s="59"/>
      <c r="M96" s="59"/>
    </row>
    <row r="97" spans="1:13" ht="34.5" customHeight="1" x14ac:dyDescent="0.25">
      <c r="A97" s="88" t="s">
        <v>93</v>
      </c>
      <c r="B97" s="89"/>
      <c r="C97" s="36"/>
      <c r="D97" s="37">
        <v>3</v>
      </c>
      <c r="E97" s="38"/>
      <c r="F97" s="34">
        <f t="shared" ref="F97" si="0">ROUND(D97*E97,2)</f>
        <v>0</v>
      </c>
      <c r="G97" s="35"/>
      <c r="H97" s="34">
        <f t="shared" ref="H97" si="1">ROUND(F97*1.23,2)</f>
        <v>0</v>
      </c>
    </row>
    <row r="98" spans="1:13" ht="36" customHeight="1" x14ac:dyDescent="0.25">
      <c r="A98" s="96" t="s">
        <v>134</v>
      </c>
      <c r="B98" s="97"/>
      <c r="C98" s="31"/>
      <c r="D98" s="32">
        <v>2</v>
      </c>
      <c r="E98" s="39"/>
      <c r="F98" s="40">
        <f t="shared" ref="F98:F106" si="2">ROUND(D98*E98,2)</f>
        <v>0</v>
      </c>
      <c r="G98" s="41"/>
      <c r="H98" s="40">
        <f t="shared" ref="H98:H106" si="3">ROUND(F98*1.23,2)</f>
        <v>0</v>
      </c>
      <c r="I98" s="59"/>
      <c r="J98" s="59"/>
      <c r="K98" s="59"/>
      <c r="L98" s="59"/>
      <c r="M98" s="59"/>
    </row>
    <row r="99" spans="1:13" ht="120.75" customHeight="1" x14ac:dyDescent="0.25">
      <c r="A99" s="85" t="s">
        <v>98</v>
      </c>
      <c r="B99" s="95"/>
      <c r="C99" s="31"/>
      <c r="D99" s="32">
        <v>1</v>
      </c>
      <c r="E99" s="33"/>
      <c r="F99" s="34">
        <f t="shared" ref="F99:F100" si="4">ROUND(D99*E99,2)</f>
        <v>0</v>
      </c>
      <c r="G99" s="35"/>
      <c r="H99" s="34">
        <f t="shared" ref="H99:H100" si="5">ROUND(F99*1.23,2)</f>
        <v>0</v>
      </c>
      <c r="I99" s="59"/>
      <c r="J99" s="59"/>
      <c r="K99" s="59"/>
      <c r="L99" s="59"/>
      <c r="M99" s="59"/>
    </row>
    <row r="100" spans="1:13" ht="167.25" customHeight="1" x14ac:dyDescent="0.25">
      <c r="A100" s="85" t="s">
        <v>97</v>
      </c>
      <c r="B100" s="95"/>
      <c r="C100" s="31"/>
      <c r="D100" s="32">
        <v>1</v>
      </c>
      <c r="E100" s="33"/>
      <c r="F100" s="34">
        <f t="shared" si="4"/>
        <v>0</v>
      </c>
      <c r="G100" s="35"/>
      <c r="H100" s="34">
        <f t="shared" si="5"/>
        <v>0</v>
      </c>
      <c r="I100" s="59"/>
      <c r="J100" s="59"/>
      <c r="K100" s="59"/>
      <c r="L100" s="59"/>
      <c r="M100" s="59"/>
    </row>
    <row r="101" spans="1:13" ht="34.5" customHeight="1" x14ac:dyDescent="0.25">
      <c r="A101" s="85" t="s">
        <v>122</v>
      </c>
      <c r="B101" s="84"/>
      <c r="C101" s="31"/>
      <c r="D101" s="32">
        <v>2</v>
      </c>
      <c r="E101" s="33"/>
      <c r="F101" s="34">
        <v>0</v>
      </c>
      <c r="G101" s="35"/>
      <c r="H101" s="34">
        <f t="shared" ref="H101" si="6">ROUND(F101*1.23,2)</f>
        <v>0</v>
      </c>
      <c r="I101" s="59"/>
      <c r="J101" s="59"/>
      <c r="K101" s="59"/>
      <c r="L101" s="59"/>
      <c r="M101" s="59"/>
    </row>
    <row r="102" spans="1:13" ht="34.5" customHeight="1" x14ac:dyDescent="0.25">
      <c r="A102" s="82" t="s">
        <v>123</v>
      </c>
      <c r="B102" s="83"/>
      <c r="C102" s="31"/>
      <c r="D102" s="32">
        <v>3</v>
      </c>
      <c r="E102" s="33"/>
      <c r="F102" s="34">
        <f t="shared" si="2"/>
        <v>0</v>
      </c>
      <c r="G102" s="35"/>
      <c r="H102" s="34">
        <f t="shared" si="3"/>
        <v>0</v>
      </c>
      <c r="I102" s="59"/>
      <c r="J102" s="59"/>
      <c r="K102" s="59"/>
      <c r="L102" s="59"/>
      <c r="M102" s="59"/>
    </row>
    <row r="103" spans="1:13" x14ac:dyDescent="0.25">
      <c r="A103" s="82" t="s">
        <v>124</v>
      </c>
      <c r="B103" s="84"/>
      <c r="C103" s="31"/>
      <c r="D103" s="32">
        <v>6</v>
      </c>
      <c r="E103" s="33"/>
      <c r="F103" s="34">
        <f t="shared" si="2"/>
        <v>0</v>
      </c>
      <c r="G103" s="42"/>
      <c r="H103" s="34">
        <f t="shared" si="3"/>
        <v>0</v>
      </c>
    </row>
    <row r="104" spans="1:13" x14ac:dyDescent="0.25">
      <c r="A104" s="82" t="s">
        <v>125</v>
      </c>
      <c r="B104" s="83"/>
      <c r="C104" s="31"/>
      <c r="D104" s="32">
        <v>4</v>
      </c>
      <c r="E104" s="33"/>
      <c r="F104" s="34">
        <f t="shared" ref="F104:F105" si="7">ROUND(D104*E104,2)</f>
        <v>0</v>
      </c>
      <c r="G104" s="35"/>
      <c r="H104" s="34">
        <f t="shared" ref="H104:H105" si="8">ROUND(F104*1.23,2)</f>
        <v>0</v>
      </c>
    </row>
    <row r="105" spans="1:13" ht="22.5" customHeight="1" x14ac:dyDescent="0.25">
      <c r="A105" s="82" t="s">
        <v>126</v>
      </c>
      <c r="B105" s="83"/>
      <c r="C105" s="31"/>
      <c r="D105" s="32">
        <v>1</v>
      </c>
      <c r="E105" s="33"/>
      <c r="F105" s="34">
        <f t="shared" si="7"/>
        <v>0</v>
      </c>
      <c r="G105" s="35"/>
      <c r="H105" s="34">
        <f t="shared" si="8"/>
        <v>0</v>
      </c>
    </row>
    <row r="106" spans="1:13" ht="32.25" customHeight="1" x14ac:dyDescent="0.25">
      <c r="A106" s="86" t="s">
        <v>138</v>
      </c>
      <c r="B106" s="87"/>
      <c r="C106" s="31"/>
      <c r="D106" s="32">
        <v>17</v>
      </c>
      <c r="E106" s="33"/>
      <c r="F106" s="34">
        <f t="shared" si="2"/>
        <v>0</v>
      </c>
      <c r="G106" s="35"/>
      <c r="H106" s="34">
        <f t="shared" si="3"/>
        <v>0</v>
      </c>
    </row>
    <row r="107" spans="1:13" ht="41.25" customHeight="1" x14ac:dyDescent="0.25">
      <c r="A107" s="82" t="s">
        <v>133</v>
      </c>
      <c r="B107" s="84"/>
      <c r="C107" s="31"/>
      <c r="D107" s="32">
        <v>1</v>
      </c>
      <c r="E107" s="33"/>
      <c r="F107" s="34">
        <f>ROUND(D107*E107,2)</f>
        <v>0</v>
      </c>
      <c r="G107" s="35"/>
      <c r="H107" s="34">
        <f>ROUND(F107*1.23,2)</f>
        <v>0</v>
      </c>
    </row>
    <row r="108" spans="1:13" ht="41.25" customHeight="1" x14ac:dyDescent="0.25">
      <c r="A108" s="82" t="s">
        <v>127</v>
      </c>
      <c r="B108" s="84"/>
      <c r="C108" s="31"/>
      <c r="D108" s="32">
        <v>1</v>
      </c>
      <c r="E108" s="33"/>
      <c r="F108" s="34">
        <f>ROUND(D108*E108,2)</f>
        <v>0</v>
      </c>
      <c r="G108" s="35"/>
      <c r="H108" s="34">
        <f>ROUND(F108*1.23,2)</f>
        <v>0</v>
      </c>
    </row>
    <row r="109" spans="1:13" ht="43.5" customHeight="1" x14ac:dyDescent="0.25">
      <c r="A109" s="82" t="s">
        <v>26</v>
      </c>
      <c r="B109" s="83"/>
      <c r="C109" s="31"/>
      <c r="D109" s="32">
        <v>1</v>
      </c>
      <c r="E109" s="33"/>
      <c r="F109" s="34">
        <f t="shared" ref="F109:F110" si="9">ROUND(D109*E109,2)</f>
        <v>0</v>
      </c>
      <c r="G109" s="35"/>
      <c r="H109" s="34">
        <f t="shared" ref="H109:H110" si="10">ROUND(F109*1.23,2)</f>
        <v>0</v>
      </c>
    </row>
    <row r="110" spans="1:13" ht="43.5" customHeight="1" x14ac:dyDescent="0.25">
      <c r="A110" s="82" t="s">
        <v>128</v>
      </c>
      <c r="B110" s="83"/>
      <c r="C110" s="31"/>
      <c r="D110" s="32">
        <v>1</v>
      </c>
      <c r="E110" s="33"/>
      <c r="F110" s="34">
        <f t="shared" si="9"/>
        <v>0</v>
      </c>
      <c r="G110" s="35"/>
      <c r="H110" s="34">
        <f t="shared" si="10"/>
        <v>0</v>
      </c>
    </row>
    <row r="111" spans="1:13" ht="43.5" customHeight="1" x14ac:dyDescent="0.25">
      <c r="A111" s="82" t="s">
        <v>132</v>
      </c>
      <c r="B111" s="83"/>
      <c r="C111" s="31"/>
      <c r="D111" s="32">
        <v>5</v>
      </c>
      <c r="E111" s="33"/>
      <c r="F111" s="34">
        <f t="shared" ref="F111:F116" si="11">ROUND(D111*E111,2)</f>
        <v>0</v>
      </c>
      <c r="G111" s="35"/>
      <c r="H111" s="34">
        <f t="shared" ref="H111:H116" si="12">ROUND(F111*1.23,2)</f>
        <v>0</v>
      </c>
    </row>
    <row r="112" spans="1:13" ht="43.5" customHeight="1" x14ac:dyDescent="0.25">
      <c r="A112" s="82" t="s">
        <v>130</v>
      </c>
      <c r="B112" s="83"/>
      <c r="C112" s="31"/>
      <c r="D112" s="32">
        <v>2</v>
      </c>
      <c r="E112" s="33"/>
      <c r="F112" s="34">
        <f t="shared" si="11"/>
        <v>0</v>
      </c>
      <c r="G112" s="35"/>
      <c r="H112" s="34">
        <f t="shared" si="12"/>
        <v>0</v>
      </c>
    </row>
    <row r="113" spans="1:9" ht="43.5" customHeight="1" x14ac:dyDescent="0.25">
      <c r="A113" s="82" t="s">
        <v>131</v>
      </c>
      <c r="B113" s="83"/>
      <c r="C113" s="31"/>
      <c r="D113" s="32">
        <v>1</v>
      </c>
      <c r="E113" s="33"/>
      <c r="F113" s="34">
        <f t="shared" si="11"/>
        <v>0</v>
      </c>
      <c r="G113" s="35"/>
      <c r="H113" s="34">
        <f t="shared" si="12"/>
        <v>0</v>
      </c>
    </row>
    <row r="114" spans="1:9" ht="43.5" customHeight="1" x14ac:dyDescent="0.25">
      <c r="A114" s="82" t="s">
        <v>129</v>
      </c>
      <c r="B114" s="83"/>
      <c r="C114" s="31"/>
      <c r="D114" s="32">
        <v>2</v>
      </c>
      <c r="E114" s="33"/>
      <c r="F114" s="34">
        <f t="shared" si="11"/>
        <v>0</v>
      </c>
      <c r="G114" s="35"/>
      <c r="H114" s="34">
        <f t="shared" si="12"/>
        <v>0</v>
      </c>
    </row>
    <row r="115" spans="1:9" ht="364.5" customHeight="1" x14ac:dyDescent="0.25">
      <c r="A115" s="82" t="s">
        <v>135</v>
      </c>
      <c r="B115" s="83"/>
      <c r="C115" s="31"/>
      <c r="D115" s="32">
        <v>1</v>
      </c>
      <c r="E115" s="33"/>
      <c r="F115" s="34">
        <f t="shared" si="11"/>
        <v>0</v>
      </c>
      <c r="G115" s="35"/>
      <c r="H115" s="34">
        <f t="shared" si="12"/>
        <v>0</v>
      </c>
    </row>
    <row r="116" spans="1:9" ht="95.25" customHeight="1" x14ac:dyDescent="0.25">
      <c r="A116" s="82" t="s">
        <v>136</v>
      </c>
      <c r="B116" s="83"/>
      <c r="C116" s="31"/>
      <c r="D116" s="32">
        <v>1</v>
      </c>
      <c r="E116" s="33"/>
      <c r="F116" s="34">
        <f t="shared" si="11"/>
        <v>0</v>
      </c>
      <c r="G116" s="35"/>
      <c r="H116" s="34">
        <f t="shared" si="12"/>
        <v>0</v>
      </c>
    </row>
    <row r="117" spans="1:9" x14ac:dyDescent="0.25">
      <c r="A117" s="27"/>
      <c r="B117" s="27"/>
      <c r="C117" s="42"/>
      <c r="D117" s="42"/>
      <c r="E117" s="42"/>
      <c r="F117" s="42"/>
      <c r="G117" s="42"/>
      <c r="H117" s="42"/>
    </row>
    <row r="118" spans="1:9" ht="78.75" x14ac:dyDescent="0.25">
      <c r="A118" s="80" t="s">
        <v>23</v>
      </c>
      <c r="B118" s="81"/>
      <c r="C118" s="43" t="s">
        <v>0</v>
      </c>
      <c r="D118" s="44" t="s">
        <v>1</v>
      </c>
      <c r="E118" s="44" t="s">
        <v>2</v>
      </c>
      <c r="F118" s="44" t="s">
        <v>3</v>
      </c>
      <c r="G118" s="44" t="s">
        <v>4</v>
      </c>
      <c r="H118" s="44" t="s">
        <v>5</v>
      </c>
    </row>
    <row r="119" spans="1:9" ht="65.25" customHeight="1" x14ac:dyDescent="0.25">
      <c r="A119" s="93" t="s">
        <v>94</v>
      </c>
      <c r="B119" s="93"/>
      <c r="C119" s="45"/>
      <c r="D119" s="46">
        <v>10</v>
      </c>
      <c r="E119" s="33">
        <v>0</v>
      </c>
      <c r="F119" s="34">
        <f t="shared" ref="F119:F122" si="13">ROUND(D119*E119,2)</f>
        <v>0</v>
      </c>
      <c r="G119" s="35"/>
      <c r="H119" s="34">
        <f t="shared" ref="H119:H122" si="14">ROUND(F119*1.23,2)</f>
        <v>0</v>
      </c>
      <c r="I119" s="18"/>
    </row>
    <row r="120" spans="1:9" ht="56.25" customHeight="1" x14ac:dyDescent="0.25">
      <c r="A120" s="93" t="s">
        <v>95</v>
      </c>
      <c r="B120" s="93"/>
      <c r="C120" s="45"/>
      <c r="D120" s="46">
        <v>61</v>
      </c>
      <c r="E120" s="33">
        <v>0</v>
      </c>
      <c r="F120" s="34">
        <f t="shared" si="13"/>
        <v>0</v>
      </c>
      <c r="G120" s="35"/>
      <c r="H120" s="34">
        <f t="shared" si="14"/>
        <v>0</v>
      </c>
    </row>
    <row r="121" spans="1:9" ht="82.5" customHeight="1" x14ac:dyDescent="0.25">
      <c r="A121" s="82" t="s">
        <v>96</v>
      </c>
      <c r="B121" s="83"/>
      <c r="C121" s="45"/>
      <c r="D121" s="46">
        <v>2</v>
      </c>
      <c r="E121" s="33">
        <v>0</v>
      </c>
      <c r="F121" s="34">
        <f t="shared" si="13"/>
        <v>0</v>
      </c>
      <c r="G121" s="35"/>
      <c r="H121" s="34">
        <f t="shared" si="14"/>
        <v>0</v>
      </c>
    </row>
    <row r="122" spans="1:9" ht="32.25" customHeight="1" x14ac:dyDescent="0.25">
      <c r="A122" s="94" t="s">
        <v>25</v>
      </c>
      <c r="B122" s="94"/>
      <c r="C122" s="45"/>
      <c r="D122" s="46">
        <v>1</v>
      </c>
      <c r="E122" s="33">
        <v>0</v>
      </c>
      <c r="F122" s="34">
        <f t="shared" si="13"/>
        <v>0</v>
      </c>
      <c r="G122" s="35"/>
      <c r="H122" s="34">
        <f t="shared" si="14"/>
        <v>0</v>
      </c>
    </row>
    <row r="123" spans="1:9" x14ac:dyDescent="0.25">
      <c r="A123" s="90"/>
      <c r="B123" s="91"/>
      <c r="C123" s="91"/>
      <c r="D123" s="91"/>
      <c r="E123" s="91"/>
      <c r="F123" s="91"/>
      <c r="G123" s="91"/>
      <c r="H123" s="92"/>
    </row>
    <row r="124" spans="1:9" x14ac:dyDescent="0.25">
      <c r="A124" s="60"/>
      <c r="B124" s="60"/>
      <c r="C124" s="61"/>
      <c r="D124" s="61"/>
      <c r="E124" s="61"/>
      <c r="F124" s="61"/>
      <c r="G124" s="42"/>
      <c r="H124" s="42"/>
    </row>
    <row r="125" spans="1:9" x14ac:dyDescent="0.25">
      <c r="A125" s="98" t="s">
        <v>13</v>
      </c>
      <c r="B125" s="98"/>
      <c r="C125" s="98"/>
      <c r="D125" s="99">
        <f>SUM(F3:F122)</f>
        <v>0</v>
      </c>
      <c r="E125" s="99"/>
      <c r="F125" s="99"/>
      <c r="G125" s="99"/>
      <c r="H125" s="99"/>
    </row>
    <row r="126" spans="1:9" x14ac:dyDescent="0.25">
      <c r="A126" s="98" t="s">
        <v>14</v>
      </c>
      <c r="B126" s="98"/>
      <c r="C126" s="98"/>
      <c r="D126" s="101">
        <f>D125*1.23</f>
        <v>0</v>
      </c>
      <c r="E126" s="101"/>
      <c r="F126" s="101"/>
      <c r="G126" s="101"/>
      <c r="H126" s="101"/>
    </row>
    <row r="127" spans="1:9" ht="207.75" customHeight="1" x14ac:dyDescent="0.25">
      <c r="A127" s="100" t="s">
        <v>140</v>
      </c>
      <c r="B127" s="100"/>
      <c r="C127" s="100"/>
      <c r="D127" s="100"/>
      <c r="E127" s="100"/>
      <c r="F127" s="100"/>
      <c r="G127" s="100"/>
      <c r="H127" s="100"/>
    </row>
  </sheetData>
  <mergeCells count="60">
    <mergeCell ref="A125:C125"/>
    <mergeCell ref="D125:H125"/>
    <mergeCell ref="A127:H127"/>
    <mergeCell ref="A126:C126"/>
    <mergeCell ref="D126:H126"/>
    <mergeCell ref="A121:B121"/>
    <mergeCell ref="A109:B109"/>
    <mergeCell ref="A123:H123"/>
    <mergeCell ref="A120:B120"/>
    <mergeCell ref="A102:B102"/>
    <mergeCell ref="A103:B103"/>
    <mergeCell ref="A122:B122"/>
    <mergeCell ref="A119:B119"/>
    <mergeCell ref="A111:B111"/>
    <mergeCell ref="A118:B118"/>
    <mergeCell ref="A110:B110"/>
    <mergeCell ref="A116:B116"/>
    <mergeCell ref="A112:B112"/>
    <mergeCell ref="A95:B95"/>
    <mergeCell ref="A115:B115"/>
    <mergeCell ref="A114:B114"/>
    <mergeCell ref="A107:B107"/>
    <mergeCell ref="A101:B101"/>
    <mergeCell ref="A105:B105"/>
    <mergeCell ref="A104:B104"/>
    <mergeCell ref="A108:B108"/>
    <mergeCell ref="A106:B106"/>
    <mergeCell ref="A113:B113"/>
    <mergeCell ref="A96:B96"/>
    <mergeCell ref="A99:B99"/>
    <mergeCell ref="A100:B100"/>
    <mergeCell ref="A97:B97"/>
    <mergeCell ref="A98:B98"/>
    <mergeCell ref="A1:H1"/>
    <mergeCell ref="A3:H3"/>
    <mergeCell ref="A5:B5"/>
    <mergeCell ref="D7:D30"/>
    <mergeCell ref="E7:E30"/>
    <mergeCell ref="F7:F30"/>
    <mergeCell ref="G7:G30"/>
    <mergeCell ref="A2:B2"/>
    <mergeCell ref="A32:B32"/>
    <mergeCell ref="D34:D51"/>
    <mergeCell ref="E34:E51"/>
    <mergeCell ref="H7:H30"/>
    <mergeCell ref="A53:B53"/>
    <mergeCell ref="F34:F51"/>
    <mergeCell ref="G34:G51"/>
    <mergeCell ref="H34:H51"/>
    <mergeCell ref="D55:D72"/>
    <mergeCell ref="E55:E72"/>
    <mergeCell ref="F55:F72"/>
    <mergeCell ref="G55:G72"/>
    <mergeCell ref="H55:H72"/>
    <mergeCell ref="H76:H93"/>
    <mergeCell ref="A74:B74"/>
    <mergeCell ref="D76:D93"/>
    <mergeCell ref="E76:E93"/>
    <mergeCell ref="F76:F93"/>
    <mergeCell ref="G76:G93"/>
  </mergeCells>
  <pageMargins left="0.70866141732283472" right="0.70866141732283472" top="0.74803149606299213" bottom="0.74803149606299213" header="0.31496062992125984" footer="0.31496062992125984"/>
  <pageSetup paperSize="9" fitToHeight="0" orientation="landscape" r:id="rId1"/>
  <rowBreaks count="1" manualBreakCount="1">
    <brk id="16"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SIWZ</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oem</dc:creator>
  <cp:lastModifiedBy>oem</cp:lastModifiedBy>
  <cp:lastPrinted>2015-11-10T10:20:08Z</cp:lastPrinted>
  <dcterms:created xsi:type="dcterms:W3CDTF">2012-11-27T09:32:36Z</dcterms:created>
  <dcterms:modified xsi:type="dcterms:W3CDTF">2015-11-10T10:57:49Z</dcterms:modified>
</cp:coreProperties>
</file>