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77" i="1" l="1"/>
  <c r="E77" i="1" s="1"/>
  <c r="F56" i="1"/>
  <c r="F6" i="1"/>
  <c r="H6" i="1" s="1"/>
  <c r="D80" i="1" l="1"/>
  <c r="D81" i="1" s="1"/>
  <c r="H56" i="1"/>
</calcChain>
</file>

<file path=xl/sharedStrings.xml><?xml version="1.0" encoding="utf-8"?>
<sst xmlns="http://schemas.openxmlformats.org/spreadsheetml/2006/main" count="145" uniqueCount="125">
  <si>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</si>
  <si>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Formularz Cenowy  Zadanie nr 16</t>
  </si>
  <si>
    <r>
      <t xml:space="preserve">Notebook Nr1 </t>
    </r>
    <r>
      <rPr>
        <sz val="12"/>
        <color rgb="FF000000"/>
        <rFont val="Arial"/>
        <family val="2"/>
        <charset val="238"/>
      </rPr>
      <t>Parametry minimalne*</t>
    </r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</si>
  <si>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</si>
  <si>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</si>
  <si>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</si>
  <si>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</si>
  <si>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</si>
  <si>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</si>
  <si>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</si>
  <si>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</si>
  <si>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</si>
  <si>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</si>
  <si>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</si>
  <si>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Zainstalowany procesor</t>
  </si>
  <si>
    <t>powinien osiągać w teście wydajności PassMark - CPU Mark wynik min 8100pkt. (test wg. Passmark 8.0)</t>
  </si>
  <si>
    <t>System operacyjny</t>
  </si>
  <si>
    <t>Zainstalowany system operacyjny Microsoft Windows 8 w wersji 64 bit</t>
  </si>
  <si>
    <t>Przekątna ekranu</t>
  </si>
  <si>
    <t>15,6 cala</t>
  </si>
  <si>
    <t>Typ matrycy</t>
  </si>
  <si>
    <t>Świecąca</t>
  </si>
  <si>
    <t>Podświetlenie LED</t>
  </si>
  <si>
    <t>Rozdzielczość</t>
  </si>
  <si>
    <t>1920 x 1080 (FullHD)</t>
  </si>
  <si>
    <t>Liczba rdzeni procesora</t>
  </si>
  <si>
    <t>min 4-rdzeniowy, 8-wątkowy</t>
  </si>
  <si>
    <t>Ilość pamięci RAM</t>
  </si>
  <si>
    <t>Taktowanie pamięci RAM</t>
  </si>
  <si>
    <t>Technologia pamięci RAM</t>
  </si>
  <si>
    <t>Pojemność dysku</t>
  </si>
  <si>
    <t>min HDD 1 TB</t>
  </si>
  <si>
    <t>Technologia dysku</t>
  </si>
  <si>
    <t>HDD - magnetyczny</t>
  </si>
  <si>
    <t>Dysk - prędkość obrotowa</t>
  </si>
  <si>
    <t>min 5400 obr./min.</t>
  </si>
  <si>
    <t>Karta graficzna zintegrowana</t>
  </si>
  <si>
    <t>powinna osiągać w teście wydajności PassMark - Video Card wynik min 710pkt. (test wg. Passmark 8.0)</t>
  </si>
  <si>
    <t>Karta graficzna niezintegrowana</t>
  </si>
  <si>
    <t>powinna osiągać w teście wydajności PassMark - Video Card wynik min 1370pkt. (test wg. Passmark 8.0)</t>
  </si>
  <si>
    <t>Pamięć karty graficznej</t>
  </si>
  <si>
    <t>min 2 GB</t>
  </si>
  <si>
    <t>Napęd optyczny</t>
  </si>
  <si>
    <t>Nagrywarka DVD</t>
  </si>
  <si>
    <t>Komunikacja</t>
  </si>
  <si>
    <t>Bluetooth</t>
  </si>
  <si>
    <t>LAN (RJ-45)</t>
  </si>
  <si>
    <t>WiFi</t>
  </si>
  <si>
    <t>Bluetooth - wersja</t>
  </si>
  <si>
    <t>4.0</t>
  </si>
  <si>
    <t>Interfejsy</t>
  </si>
  <si>
    <t>Ethernet (LAN)</t>
  </si>
  <si>
    <t>USB 2.0</t>
  </si>
  <si>
    <t>USB 3.0</t>
  </si>
  <si>
    <t>Wyjścia/wejścia obrazu</t>
  </si>
  <si>
    <t>D-Sub / VGA</t>
  </si>
  <si>
    <t>HDMI</t>
  </si>
  <si>
    <t>Wyjścia/wejścia dźwięku</t>
  </si>
  <si>
    <t>Słuchawkowe - stereo 3,5 mm</t>
  </si>
  <si>
    <t>Porty USB</t>
  </si>
  <si>
    <t>min 1 x USB 2.0, 2 x USB 3.0</t>
  </si>
  <si>
    <t>Głośniki - technologia</t>
  </si>
  <si>
    <t>Stereo</t>
  </si>
  <si>
    <t>Złącze karty pamięci</t>
  </si>
  <si>
    <t>SD</t>
  </si>
  <si>
    <t>SDHC</t>
  </si>
  <si>
    <t>SDXC</t>
  </si>
  <si>
    <t>Czytnik kart pamięci</t>
  </si>
  <si>
    <t>Kamera internetowa</t>
  </si>
  <si>
    <t>Klawiatura numeryczna</t>
  </si>
  <si>
    <t>Wbudowane głośniki stereo</t>
  </si>
  <si>
    <t>Wbudowany mikrofon</t>
  </si>
  <si>
    <t>Min 0,3 Mpix</t>
  </si>
  <si>
    <t>Pojemność baterii</t>
  </si>
  <si>
    <t>min 4-komorowa, 2950 mAh, Li-Polymer</t>
  </si>
  <si>
    <t>Dodatkowe informacje</t>
  </si>
  <si>
    <t>Intuicyjny touchpad</t>
  </si>
  <si>
    <t>Dołączone akcesoria</t>
  </si>
  <si>
    <t>Instrukcja obsługi, zasilacz</t>
  </si>
  <si>
    <t>Waga</t>
  </si>
  <si>
    <t>Wymiary</t>
  </si>
  <si>
    <t>Gwarancja</t>
  </si>
  <si>
    <t>Porty wan (ilość)</t>
  </si>
  <si>
    <t>2 szt.</t>
  </si>
  <si>
    <t>Porty wan (typ)</t>
  </si>
  <si>
    <t>RJ45 , RJ11</t>
  </si>
  <si>
    <t>Porty lan (ilość)</t>
  </si>
  <si>
    <t>4 szt.</t>
  </si>
  <si>
    <t>Porty lan (typ)</t>
  </si>
  <si>
    <t>RJ45</t>
  </si>
  <si>
    <t>Porty pozostałe (ilość)</t>
  </si>
  <si>
    <t>Porty pozostałe (typ)</t>
  </si>
  <si>
    <t>USB</t>
  </si>
  <si>
    <t>Przepustowość</t>
  </si>
  <si>
    <t>900 Mbps</t>
  </si>
  <si>
    <t>Vpn</t>
  </si>
  <si>
    <t>IPSec Pass-Throuth
PPTP Pass-Through
L2TP Pass-Through
PPTP server</t>
  </si>
  <si>
    <t>VoIP</t>
  </si>
  <si>
    <t>Nie</t>
  </si>
  <si>
    <t>Zarządzanie</t>
  </si>
  <si>
    <t>Panel www</t>
  </si>
  <si>
    <t>Zapora ogniowa</t>
  </si>
  <si>
    <t>NAT</t>
  </si>
  <si>
    <t>Zasilanie</t>
  </si>
  <si>
    <t>AC Input : 100 ~240 V(50~60HZ)
DC Output : 19 V/3.42 A</t>
  </si>
  <si>
    <t>Wymiary (wys x szer x gł)</t>
  </si>
  <si>
    <t>25 x 65 x 155 mm</t>
  </si>
  <si>
    <t>DSL-N66U Dual-band Wireless-N900 VDSL/ADSL Modem Router Kabel RJ-45 Kabel RJ-11 Płyta CD(Podręcznik użytkownika i oprogramowanie)* Zasilacz Warranty card Przewodnik Rozdzielacz (różny w zależności od regionu)</t>
  </si>
  <si>
    <t>36 miesięcy</t>
  </si>
  <si>
    <r>
      <t>Oprogramowanie komputerowe</t>
    </r>
    <r>
      <rPr>
        <sz val="12"/>
        <color rgb="FF000000"/>
        <rFont val="Arial"/>
        <family val="2"/>
        <charset val="238"/>
      </rPr>
      <t xml:space="preserve">                     </t>
    </r>
    <r>
      <rPr>
        <sz val="12"/>
        <color rgb="FF000000"/>
        <rFont val="Arial"/>
        <family val="2"/>
        <charset val="238"/>
      </rPr>
      <t xml:space="preserve">
(zgodne z opisem pod tabelą)*</t>
    </r>
    <r>
      <rPr>
        <sz val="12"/>
        <color rgb="FF000000"/>
        <rFont val="Arial"/>
        <family val="2"/>
        <charset val="238"/>
      </rPr>
      <t xml:space="preserve">
</t>
    </r>
    <r>
      <rPr>
        <b/>
        <sz val="12"/>
        <color rgb="FF000000"/>
        <rFont val="Arial"/>
        <family val="2"/>
        <charset val="238"/>
      </rPr>
      <t>(1)</t>
    </r>
  </si>
  <si>
    <t>Parametry oferowane (proszę wypełnić dokładnie wszystkie wiersze)** (2)</t>
  </si>
  <si>
    <t>Wartość netto (5)</t>
  </si>
  <si>
    <t>Netto=</t>
  </si>
  <si>
    <t>Brutto=</t>
  </si>
  <si>
    <r>
      <rPr>
        <sz val="10"/>
        <color rgb="FF000000"/>
        <rFont val="F"/>
        <charset val="238"/>
      </rPr>
      <t xml:space="preserve">Pakiet antywirusowy firmy Kaspersky Internet Security multi-device ESD 5D/12M (z możliwością instalacji w języku polskim i angielskim)
</t>
    </r>
    <r>
      <rPr>
        <sz val="10"/>
        <color rgb="FF000000"/>
        <rFont val="Arial"/>
        <family val="2"/>
        <charset val="238"/>
      </rPr>
      <t>należy wskazać -&gt;</t>
    </r>
  </si>
  <si>
    <t>min 8 GB</t>
  </si>
  <si>
    <t>Urządzenie sieciowe modem-router z dwuzakresowym modułem bezprzewodowym</t>
  </si>
  <si>
    <t>DDR3 SO-DIMM</t>
  </si>
  <si>
    <t>1600 MHz</t>
  </si>
  <si>
    <t>Wyposażenie / funkcje</t>
  </si>
  <si>
    <t>min. 24 miesiące producenta urządzenia</t>
  </si>
  <si>
    <t>max. 318 x 380 x 251 mm</t>
  </si>
  <si>
    <t>max. 2,45 kg</t>
  </si>
  <si>
    <t>max 820 g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</si>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</sst>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5]General"/>
    <numFmt numFmtId="165" formatCode="[$-415]#,##0.00"/>
    <numFmt numFmtId="166" formatCode="#,##0.00&quot; &quot;[$zł-415];[Red]&quot;-&quot;#,##0.00&quot; &quot;[$zł-415]"/>
  </numFmts>
  <fonts count="14">
    <font>
      <sz val="11"/>
      <color rgb="FF000000"/>
      <name val="Arial"/>
      <family val="2"/>
      <charset val="238"/>
    </font>
    <font>
      <u/>
      <sz val="7"/>
      <color rgb="FF0000FF"/>
      <name val="Arial"/>
      <family val="2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8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F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2">
    <xf numFmtId="0" fontId="0" fillId="0" borderId="0"/>
    <xf numFmtId="164" fontId="1" fillId="0" borderId="0" applyBorder="0" applyProtection="0"/>
    <xf numFmtId="164" fontId="2" fillId="0" borderId="0" applyBorder="0" applyProtection="0"/>
    <xf numFmtId="0" fontId="2" fillId="0" borderId="0" applyNumberFormat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164" fontId="4" fillId="0" borderId="0" applyBorder="0" applyProtection="0"/>
    <xf numFmtId="164" fontId="2" fillId="0" borderId="0" applyBorder="0" applyProtection="0"/>
    <xf numFmtId="164" fontId="2" fillId="0" borderId="0" applyBorder="0" applyProtection="0"/>
    <xf numFmtId="164" fontId="2" fillId="0" borderId="0" applyBorder="0" applyProtection="0"/>
    <xf numFmtId="0" fontId="5" fillId="0" borderId="0" applyNumberFormat="0" applyBorder="0" applyProtection="0"/>
    <xf numFmtId="166" fontId="5" fillId="0" borderId="0" applyBorder="0" applyProtection="0"/>
  </cellStyleXfs>
  <cellXfs count="66">
    <xf numFmtId="0" fontId="0" fillId="0" borderId="0" xfId="0"/>
    <xf numFmtId="164" fontId="2" fillId="0" borderId="0" xfId="2" applyFont="1" applyFill="1" applyAlignment="1"/>
    <xf numFmtId="49" fontId="6" fillId="0" borderId="0" xfId="7" applyNumberFormat="1" applyFont="1" applyFill="1" applyAlignment="1" applyProtection="1">
      <alignment vertical="top"/>
      <protection locked="0"/>
    </xf>
    <xf numFmtId="49" fontId="6" fillId="0" borderId="0" xfId="7" applyNumberFormat="1" applyFont="1" applyFill="1" applyAlignment="1" applyProtection="1">
      <alignment horizontal="center" vertical="top"/>
      <protection locked="0"/>
    </xf>
    <xf numFmtId="49" fontId="7" fillId="0" borderId="0" xfId="7" applyNumberFormat="1" applyFont="1" applyFill="1" applyAlignment="1" applyProtection="1">
      <alignment horizontal="center" vertical="top"/>
      <protection locked="0"/>
    </xf>
    <xf numFmtId="164" fontId="6" fillId="0" borderId="2" xfId="7" applyFont="1" applyFill="1" applyBorder="1" applyAlignment="1" applyProtection="1">
      <alignment vertical="center" wrapText="1"/>
      <protection locked="0"/>
    </xf>
    <xf numFmtId="164" fontId="4" fillId="0" borderId="2" xfId="7" applyFont="1" applyFill="1" applyBorder="1" applyAlignment="1" applyProtection="1">
      <alignment horizontal="center" vertical="top" wrapText="1"/>
      <protection locked="0"/>
    </xf>
    <xf numFmtId="4" fontId="4" fillId="0" borderId="2" xfId="7" applyNumberFormat="1" applyFont="1" applyFill="1" applyBorder="1" applyAlignment="1" applyProtection="1">
      <alignment horizontal="center" vertical="top" wrapText="1"/>
      <protection locked="0"/>
    </xf>
    <xf numFmtId="164" fontId="6" fillId="0" borderId="3" xfId="7" applyFont="1" applyFill="1" applyBorder="1" applyAlignment="1" applyProtection="1">
      <alignment vertical="center" wrapText="1"/>
      <protection locked="0"/>
    </xf>
    <xf numFmtId="164" fontId="8" fillId="0" borderId="3" xfId="7" applyFont="1" applyFill="1" applyBorder="1" applyAlignment="1" applyProtection="1">
      <alignment horizontal="center" vertical="center"/>
      <protection locked="0"/>
    </xf>
    <xf numFmtId="4" fontId="8" fillId="0" borderId="3" xfId="7" applyNumberFormat="1" applyFont="1" applyFill="1" applyBorder="1" applyAlignment="1">
      <alignment horizontal="center" vertical="center"/>
    </xf>
    <xf numFmtId="4" fontId="8" fillId="0" borderId="3" xfId="7" applyNumberFormat="1" applyFont="1" applyFill="1" applyBorder="1" applyAlignment="1">
      <alignment horizontal="right" vertical="center"/>
    </xf>
    <xf numFmtId="9" fontId="8" fillId="0" borderId="3" xfId="7" applyNumberFormat="1" applyFont="1" applyFill="1" applyBorder="1" applyAlignment="1">
      <alignment horizontal="center" vertical="center"/>
    </xf>
    <xf numFmtId="164" fontId="9" fillId="0" borderId="2" xfId="7" applyFont="1" applyFill="1" applyBorder="1" applyAlignment="1" applyProtection="1">
      <alignment vertical="center" wrapText="1"/>
      <protection locked="0"/>
    </xf>
    <xf numFmtId="164" fontId="6" fillId="0" borderId="4" xfId="7" applyFont="1" applyFill="1" applyBorder="1" applyAlignment="1" applyProtection="1">
      <alignment vertical="center" wrapText="1"/>
      <protection locked="0"/>
    </xf>
    <xf numFmtId="0" fontId="2" fillId="0" borderId="2" xfId="3" applyFont="1" applyFill="1" applyBorder="1" applyAlignment="1"/>
    <xf numFmtId="0" fontId="2" fillId="0" borderId="5" xfId="3" applyFont="1" applyFill="1" applyBorder="1" applyAlignment="1"/>
    <xf numFmtId="0" fontId="10" fillId="0" borderId="0" xfId="3" applyFont="1" applyFill="1" applyAlignment="1"/>
    <xf numFmtId="0" fontId="2" fillId="0" borderId="0" xfId="3" applyFont="1" applyFill="1" applyAlignment="1"/>
    <xf numFmtId="164" fontId="4" fillId="0" borderId="2" xfId="7" applyFont="1" applyFill="1" applyBorder="1" applyAlignment="1" applyProtection="1">
      <alignment vertical="center" wrapText="1"/>
      <protection locked="0"/>
    </xf>
    <xf numFmtId="164" fontId="8" fillId="0" borderId="5" xfId="8" applyFont="1" applyFill="1" applyBorder="1" applyAlignment="1" applyProtection="1">
      <alignment horizontal="center" vertical="center"/>
      <protection locked="0"/>
    </xf>
    <xf numFmtId="4" fontId="8" fillId="0" borderId="2" xfId="7" applyNumberFormat="1" applyFont="1" applyFill="1" applyBorder="1" applyAlignment="1">
      <alignment horizontal="center" vertical="center"/>
    </xf>
    <xf numFmtId="4" fontId="8" fillId="0" borderId="2" xfId="7" applyNumberFormat="1" applyFont="1" applyFill="1" applyBorder="1" applyAlignment="1">
      <alignment horizontal="right" vertical="center"/>
    </xf>
    <xf numFmtId="9" fontId="8" fillId="0" borderId="2" xfId="7" applyNumberFormat="1" applyFont="1" applyFill="1" applyBorder="1" applyAlignment="1">
      <alignment horizontal="center" vertical="center"/>
    </xf>
    <xf numFmtId="0" fontId="9" fillId="0" borderId="2" xfId="3" applyFont="1" applyFill="1" applyBorder="1" applyAlignment="1"/>
    <xf numFmtId="49" fontId="11" fillId="0" borderId="2" xfId="7" applyNumberFormat="1" applyFont="1" applyFill="1" applyBorder="1" applyAlignment="1">
      <alignment horizontal="center" vertical="center" wrapText="1"/>
    </xf>
    <xf numFmtId="49" fontId="12" fillId="0" borderId="5" xfId="7" applyNumberFormat="1" applyFont="1" applyFill="1" applyBorder="1" applyAlignment="1">
      <alignment horizontal="center" vertical="top" wrapText="1"/>
    </xf>
    <xf numFmtId="49" fontId="12" fillId="0" borderId="2" xfId="7" applyNumberFormat="1" applyFont="1" applyFill="1" applyBorder="1" applyAlignment="1">
      <alignment horizontal="center" vertical="top" wrapText="1"/>
    </xf>
    <xf numFmtId="165" fontId="12" fillId="0" borderId="2" xfId="7" applyNumberFormat="1" applyFont="1" applyFill="1" applyBorder="1" applyAlignment="1">
      <alignment horizontal="center" vertical="top" wrapText="1"/>
    </xf>
    <xf numFmtId="164" fontId="6" fillId="0" borderId="7" xfId="7" applyFont="1" applyFill="1" applyBorder="1" applyAlignment="1">
      <alignment horizontal="center" vertical="center" wrapText="1"/>
    </xf>
    <xf numFmtId="0" fontId="12" fillId="0" borderId="2" xfId="3" applyFont="1" applyFill="1" applyBorder="1" applyAlignment="1">
      <alignment horizontal="center" vertical="center"/>
    </xf>
    <xf numFmtId="4" fontId="12" fillId="0" borderId="2" xfId="3" applyNumberFormat="1" applyFont="1" applyFill="1" applyBorder="1" applyAlignment="1">
      <alignment horizontal="right" vertical="center"/>
    </xf>
    <xf numFmtId="165" fontId="12" fillId="0" borderId="2" xfId="7" applyNumberFormat="1" applyFont="1" applyFill="1" applyBorder="1" applyAlignment="1">
      <alignment horizontal="right" vertical="center"/>
    </xf>
    <xf numFmtId="165" fontId="12" fillId="0" borderId="2" xfId="7" applyNumberFormat="1" applyFont="1" applyFill="1" applyBorder="1" applyAlignment="1">
      <alignment horizontal="center" vertical="center"/>
    </xf>
    <xf numFmtId="164" fontId="2" fillId="0" borderId="2" xfId="7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/>
    </xf>
    <xf numFmtId="4" fontId="8" fillId="0" borderId="2" xfId="3" applyNumberFormat="1" applyFont="1" applyFill="1" applyBorder="1" applyAlignment="1">
      <alignment horizontal="right" vertical="center"/>
    </xf>
    <xf numFmtId="165" fontId="8" fillId="0" borderId="2" xfId="7" applyNumberFormat="1" applyFont="1" applyFill="1" applyBorder="1" applyAlignment="1">
      <alignment horizontal="right" vertical="center"/>
    </xf>
    <xf numFmtId="165" fontId="8" fillId="0" borderId="2" xfId="7" applyNumberFormat="1" applyFont="1" applyFill="1" applyBorder="1" applyAlignment="1">
      <alignment horizontal="center" vertical="center"/>
    </xf>
    <xf numFmtId="0" fontId="6" fillId="0" borderId="0" xfId="3" applyFont="1" applyFill="1" applyAlignment="1"/>
    <xf numFmtId="164" fontId="2" fillId="0" borderId="0" xfId="2" applyFont="1" applyFill="1" applyAlignment="1">
      <alignment horizontal="left" vertical="top"/>
    </xf>
    <xf numFmtId="164" fontId="4" fillId="0" borderId="3" xfId="7" applyFont="1" applyFill="1" applyBorder="1" applyAlignment="1" applyProtection="1">
      <alignment vertical="center" wrapText="1"/>
      <protection locked="0"/>
    </xf>
    <xf numFmtId="164" fontId="4" fillId="0" borderId="3" xfId="7" applyFont="1" applyFill="1" applyBorder="1" applyAlignment="1" applyProtection="1">
      <alignment horizontal="left" vertical="center" wrapText="1"/>
      <protection locked="0"/>
    </xf>
    <xf numFmtId="164" fontId="4" fillId="0" borderId="2" xfId="7" applyFont="1" applyFill="1" applyBorder="1" applyAlignment="1" applyProtection="1">
      <alignment horizontal="left" vertical="center" wrapText="1"/>
      <protection locked="0"/>
    </xf>
    <xf numFmtId="0" fontId="4" fillId="0" borderId="2" xfId="3" applyFont="1" applyFill="1" applyBorder="1" applyAlignment="1" applyProtection="1">
      <alignment vertical="center" wrapText="1"/>
      <protection locked="0"/>
    </xf>
    <xf numFmtId="0" fontId="4" fillId="0" borderId="2" xfId="3" applyFont="1" applyFill="1" applyBorder="1" applyAlignment="1" applyProtection="1">
      <alignment horizontal="left" vertical="center" wrapText="1"/>
      <protection locked="0"/>
    </xf>
    <xf numFmtId="0" fontId="4" fillId="0" borderId="4" xfId="3" applyFont="1" applyFill="1" applyBorder="1" applyAlignment="1" applyProtection="1">
      <alignment vertical="center" wrapText="1"/>
      <protection locked="0"/>
    </xf>
    <xf numFmtId="0" fontId="4" fillId="0" borderId="4" xfId="3" applyFont="1" applyFill="1" applyBorder="1" applyAlignment="1" applyProtection="1">
      <alignment horizontal="left" vertical="center" wrapText="1"/>
      <protection locked="0"/>
    </xf>
    <xf numFmtId="0" fontId="4" fillId="0" borderId="2" xfId="3" applyFont="1" applyFill="1" applyBorder="1" applyAlignment="1">
      <alignment vertical="center" wrapText="1"/>
    </xf>
    <xf numFmtId="0" fontId="4" fillId="0" borderId="4" xfId="3" applyFont="1" applyFill="1" applyBorder="1" applyAlignment="1">
      <alignment vertical="center" wrapText="1"/>
    </xf>
    <xf numFmtId="0" fontId="4" fillId="0" borderId="6" xfId="3" applyFont="1" applyFill="1" applyBorder="1" applyAlignment="1">
      <alignment vertical="center" wrapText="1"/>
    </xf>
    <xf numFmtId="0" fontId="4" fillId="0" borderId="2" xfId="3" applyFont="1" applyFill="1" applyBorder="1" applyAlignment="1">
      <alignment wrapText="1"/>
    </xf>
    <xf numFmtId="0" fontId="4" fillId="0" borderId="2" xfId="3" applyFont="1" applyFill="1" applyBorder="1" applyAlignment="1">
      <alignment vertical="center" wrapText="1"/>
    </xf>
    <xf numFmtId="164" fontId="6" fillId="0" borderId="0" xfId="7" applyFont="1" applyFill="1" applyAlignment="1" applyProtection="1">
      <alignment horizontal="left" wrapText="1"/>
      <protection locked="0"/>
    </xf>
    <xf numFmtId="0" fontId="0" fillId="0" borderId="1" xfId="0" applyFill="1" applyBorder="1"/>
    <xf numFmtId="49" fontId="7" fillId="0" borderId="2" xfId="7" applyNumberFormat="1" applyFont="1" applyFill="1" applyBorder="1" applyAlignment="1" applyProtection="1">
      <alignment horizontal="center" vertical="top"/>
      <protection locked="0"/>
    </xf>
    <xf numFmtId="164" fontId="8" fillId="2" borderId="2" xfId="7" applyFont="1" applyFill="1" applyBorder="1" applyAlignment="1" applyProtection="1">
      <alignment vertical="top" wrapText="1"/>
      <protection locked="0"/>
    </xf>
    <xf numFmtId="0" fontId="0" fillId="0" borderId="2" xfId="0" applyFill="1" applyBorder="1"/>
    <xf numFmtId="0" fontId="4" fillId="0" borderId="2" xfId="3" applyFont="1" applyFill="1" applyBorder="1" applyAlignment="1">
      <alignment vertical="center" wrapText="1"/>
    </xf>
    <xf numFmtId="49" fontId="8" fillId="0" borderId="2" xfId="7" applyNumberFormat="1" applyFont="1" applyFill="1" applyBorder="1" applyAlignment="1">
      <alignment vertical="top" wrapText="1"/>
    </xf>
    <xf numFmtId="164" fontId="8" fillId="0" borderId="2" xfId="7" applyFont="1" applyFill="1" applyBorder="1" applyAlignment="1" applyProtection="1">
      <alignment vertical="center" wrapText="1"/>
      <protection locked="0"/>
    </xf>
    <xf numFmtId="0" fontId="2" fillId="0" borderId="0" xfId="3" applyFont="1" applyFill="1" applyAlignment="1">
      <alignment horizontal="left" vertical="center" wrapText="1"/>
    </xf>
    <xf numFmtId="49" fontId="4" fillId="0" borderId="2" xfId="8" applyNumberFormat="1" applyFont="1" applyFill="1" applyBorder="1" applyAlignment="1">
      <alignment horizontal="left" vertical="center" wrapText="1"/>
    </xf>
    <xf numFmtId="49" fontId="8" fillId="0" borderId="8" xfId="7" applyNumberFormat="1" applyFont="1" applyFill="1" applyBorder="1" applyAlignment="1">
      <alignment horizontal="right" vertical="top"/>
    </xf>
    <xf numFmtId="165" fontId="8" fillId="0" borderId="2" xfId="7" applyNumberFormat="1" applyFont="1" applyFill="1" applyBorder="1" applyAlignment="1">
      <alignment horizontal="right" vertical="top"/>
    </xf>
    <xf numFmtId="165" fontId="8" fillId="0" borderId="2" xfId="7" applyNumberFormat="1" applyFont="1" applyFill="1" applyBorder="1" applyAlignment="1">
      <alignment horizontal="right" vertical="top" wrapText="1"/>
    </xf>
  </cellXfs>
  <cellStyles count="12">
    <cellStyle name="Excel Built-in Hyperlink" xfId="1"/>
    <cellStyle name="Excel Built-in Normal" xfId="2"/>
    <cellStyle name="Excel Built-in Normal 1" xfId="3"/>
    <cellStyle name="Heading" xfId="4"/>
    <cellStyle name="Heading1" xfId="5"/>
    <cellStyle name="Normalny" xfId="0" builtinId="0" customBuiltin="1"/>
    <cellStyle name="Normalny 2" xfId="6"/>
    <cellStyle name="Normalny 3" xfId="7"/>
    <cellStyle name="Normalny 4" xfId="8"/>
    <cellStyle name="Normalny 5" xfId="9"/>
    <cellStyle name="Result" xfId="10"/>
    <cellStyle name="Result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83"/>
  <sheetViews>
    <sheetView tabSelected="1" topLeftCell="A70" workbookViewId="0">
      <selection activeCell="B83" sqref="B83"/>
    </sheetView>
  </sheetViews>
  <sheetFormatPr defaultRowHeight="15"/>
  <cols>
    <col min="1" max="1" width="15.875" style="40" customWidth="1"/>
    <col min="2" max="2" width="50.375" style="40" customWidth="1"/>
    <col min="3" max="3" width="13.25" style="1" customWidth="1"/>
    <col min="4" max="8" width="9" style="1" customWidth="1"/>
    <col min="9" max="1024" width="8.125" style="1" customWidth="1"/>
    <col min="1025" max="1025" width="9" customWidth="1"/>
  </cols>
  <sheetData>
    <row r="1" spans="1:8" ht="174.75" customHeight="1">
      <c r="A1" s="53" t="s">
        <v>0</v>
      </c>
      <c r="B1" s="53"/>
      <c r="C1" s="53"/>
      <c r="D1" s="53"/>
      <c r="E1" s="53"/>
      <c r="F1" s="53"/>
      <c r="G1" s="53"/>
      <c r="H1" s="53"/>
    </row>
    <row r="2" spans="1:8">
      <c r="A2" s="54"/>
      <c r="B2" s="54"/>
      <c r="C2" s="2"/>
      <c r="D2" s="3"/>
      <c r="E2" s="3"/>
      <c r="F2" s="3"/>
      <c r="G2" s="3"/>
      <c r="H2" s="3"/>
    </row>
    <row r="3" spans="1:8" ht="23.25">
      <c r="A3" s="55" t="s">
        <v>1</v>
      </c>
      <c r="B3" s="55"/>
      <c r="C3" s="55"/>
      <c r="D3" s="55"/>
      <c r="E3" s="55"/>
      <c r="F3" s="55"/>
      <c r="G3" s="55"/>
      <c r="H3" s="55"/>
    </row>
    <row r="4" spans="1:8" ht="23.25">
      <c r="A4" s="4"/>
      <c r="B4" s="4"/>
      <c r="C4" s="4"/>
      <c r="D4" s="4"/>
      <c r="E4" s="4"/>
      <c r="F4" s="4"/>
      <c r="G4" s="4"/>
      <c r="H4" s="4"/>
    </row>
    <row r="5" spans="1:8" ht="56.25">
      <c r="A5" s="56" t="s">
        <v>2</v>
      </c>
      <c r="B5" s="56"/>
      <c r="C5" s="5" t="s">
        <v>3</v>
      </c>
      <c r="D5" s="6" t="s">
        <v>4</v>
      </c>
      <c r="E5" s="6" t="s">
        <v>5</v>
      </c>
      <c r="F5" s="7" t="s">
        <v>6</v>
      </c>
      <c r="G5" s="6" t="s">
        <v>7</v>
      </c>
      <c r="H5" s="7" t="s">
        <v>8</v>
      </c>
    </row>
    <row r="6" spans="1:8" ht="25.5">
      <c r="A6" s="41" t="s">
        <v>9</v>
      </c>
      <c r="B6" s="42" t="s">
        <v>10</v>
      </c>
      <c r="C6" s="8"/>
      <c r="D6" s="9">
        <v>1</v>
      </c>
      <c r="E6" s="10">
        <v>0</v>
      </c>
      <c r="F6" s="11">
        <f>ROUND(D6*E6,2)</f>
        <v>0</v>
      </c>
      <c r="G6" s="12"/>
      <c r="H6" s="11">
        <f>ROUND(F6*1.23,2)</f>
        <v>0</v>
      </c>
    </row>
    <row r="7" spans="1:8">
      <c r="A7" s="19" t="s">
        <v>11</v>
      </c>
      <c r="B7" s="43" t="s">
        <v>12</v>
      </c>
      <c r="C7" s="5"/>
      <c r="D7" s="57"/>
      <c r="E7" s="57"/>
      <c r="F7" s="57"/>
      <c r="G7" s="57"/>
      <c r="H7" s="57"/>
    </row>
    <row r="8" spans="1:8">
      <c r="A8" s="19" t="s">
        <v>13</v>
      </c>
      <c r="B8" s="43" t="s">
        <v>12</v>
      </c>
      <c r="C8" s="5"/>
      <c r="D8" s="57"/>
      <c r="E8" s="57"/>
      <c r="F8" s="57"/>
      <c r="G8" s="57"/>
      <c r="H8" s="57"/>
    </row>
    <row r="9" spans="1:8" ht="25.5">
      <c r="A9" s="44" t="s">
        <v>14</v>
      </c>
      <c r="B9" s="45" t="s">
        <v>15</v>
      </c>
      <c r="C9" s="5"/>
      <c r="D9" s="57"/>
      <c r="E9" s="57"/>
      <c r="F9" s="57"/>
      <c r="G9" s="57"/>
      <c r="H9" s="57"/>
    </row>
    <row r="10" spans="1:8" ht="25.5">
      <c r="A10" s="46" t="s">
        <v>16</v>
      </c>
      <c r="B10" s="47" t="s">
        <v>17</v>
      </c>
      <c r="C10" s="14"/>
      <c r="D10" s="57"/>
      <c r="E10" s="57"/>
      <c r="F10" s="57"/>
      <c r="G10" s="57"/>
      <c r="H10" s="57"/>
    </row>
    <row r="11" spans="1:8">
      <c r="A11" s="48" t="s">
        <v>18</v>
      </c>
      <c r="B11" s="49" t="s">
        <v>19</v>
      </c>
      <c r="C11" s="15"/>
      <c r="D11" s="57"/>
      <c r="E11" s="57"/>
      <c r="F11" s="57"/>
      <c r="G11" s="57"/>
      <c r="H11" s="57"/>
    </row>
    <row r="12" spans="1:8">
      <c r="A12" s="58" t="s">
        <v>20</v>
      </c>
      <c r="B12" s="49" t="s">
        <v>21</v>
      </c>
      <c r="C12" s="16"/>
      <c r="D12" s="57"/>
      <c r="E12" s="57"/>
      <c r="F12" s="57"/>
      <c r="G12" s="57"/>
      <c r="H12" s="57"/>
    </row>
    <row r="13" spans="1:8">
      <c r="A13" s="58"/>
      <c r="B13" s="50" t="s">
        <v>22</v>
      </c>
      <c r="C13" s="16"/>
      <c r="D13" s="57"/>
      <c r="E13" s="57"/>
      <c r="F13" s="57"/>
      <c r="G13" s="57"/>
      <c r="H13" s="57"/>
    </row>
    <row r="14" spans="1:8">
      <c r="A14" s="48" t="s">
        <v>23</v>
      </c>
      <c r="B14" s="50" t="s">
        <v>24</v>
      </c>
      <c r="C14" s="15"/>
      <c r="D14" s="57"/>
      <c r="E14" s="57"/>
      <c r="F14" s="57"/>
      <c r="G14" s="57"/>
      <c r="H14" s="57"/>
    </row>
    <row r="15" spans="1:8" ht="25.5">
      <c r="A15" s="48" t="s">
        <v>25</v>
      </c>
      <c r="B15" s="48" t="s">
        <v>26</v>
      </c>
      <c r="C15" s="15"/>
      <c r="D15" s="57"/>
      <c r="E15" s="57"/>
      <c r="F15" s="57"/>
      <c r="G15" s="57"/>
      <c r="H15" s="57"/>
    </row>
    <row r="16" spans="1:8">
      <c r="A16" s="48" t="s">
        <v>27</v>
      </c>
      <c r="B16" s="48" t="s">
        <v>115</v>
      </c>
      <c r="C16" s="15"/>
      <c r="D16" s="57"/>
      <c r="E16" s="57"/>
      <c r="F16" s="57"/>
      <c r="G16" s="57"/>
      <c r="H16" s="57"/>
    </row>
    <row r="17" spans="1:8" ht="25.5">
      <c r="A17" s="48" t="s">
        <v>28</v>
      </c>
      <c r="B17" s="52" t="s">
        <v>118</v>
      </c>
      <c r="C17" s="15"/>
      <c r="D17" s="57"/>
      <c r="E17" s="57"/>
      <c r="F17" s="57"/>
      <c r="G17" s="57"/>
      <c r="H17" s="57"/>
    </row>
    <row r="18" spans="1:8" ht="25.5">
      <c r="A18" s="48" t="s">
        <v>29</v>
      </c>
      <c r="B18" s="52" t="s">
        <v>117</v>
      </c>
      <c r="C18" s="15"/>
      <c r="D18" s="57"/>
      <c r="E18" s="57"/>
      <c r="F18" s="57"/>
      <c r="G18" s="57"/>
      <c r="H18" s="57"/>
    </row>
    <row r="19" spans="1:8">
      <c r="A19" s="48" t="s">
        <v>30</v>
      </c>
      <c r="B19" s="48" t="s">
        <v>31</v>
      </c>
      <c r="C19" s="15"/>
      <c r="D19" s="57"/>
      <c r="E19" s="57"/>
      <c r="F19" s="57"/>
      <c r="G19" s="57"/>
      <c r="H19" s="57"/>
    </row>
    <row r="20" spans="1:8">
      <c r="A20" s="48" t="s">
        <v>32</v>
      </c>
      <c r="B20" s="48" t="s">
        <v>33</v>
      </c>
      <c r="C20" s="15"/>
      <c r="D20" s="57"/>
      <c r="E20" s="57"/>
      <c r="F20" s="57"/>
      <c r="G20" s="57"/>
      <c r="H20" s="57"/>
    </row>
    <row r="21" spans="1:8" ht="25.5">
      <c r="A21" s="48" t="s">
        <v>34</v>
      </c>
      <c r="B21" s="48" t="s">
        <v>35</v>
      </c>
      <c r="C21" s="15"/>
      <c r="D21" s="57"/>
      <c r="E21" s="57"/>
      <c r="F21" s="57"/>
      <c r="G21" s="57"/>
      <c r="H21" s="57"/>
    </row>
    <row r="22" spans="1:8" ht="25.5">
      <c r="A22" s="48" t="s">
        <v>36</v>
      </c>
      <c r="B22" s="48" t="s">
        <v>37</v>
      </c>
      <c r="C22" s="15"/>
      <c r="D22" s="57"/>
      <c r="E22" s="57"/>
      <c r="F22" s="57"/>
      <c r="G22" s="57"/>
      <c r="H22" s="57"/>
    </row>
    <row r="23" spans="1:8" ht="25.5">
      <c r="A23" s="48" t="s">
        <v>38</v>
      </c>
      <c r="B23" s="48" t="s">
        <v>39</v>
      </c>
      <c r="C23" s="15"/>
      <c r="D23" s="57"/>
      <c r="E23" s="57"/>
      <c r="F23" s="57"/>
      <c r="G23" s="57"/>
      <c r="H23" s="57"/>
    </row>
    <row r="24" spans="1:8" ht="25.5">
      <c r="A24" s="48" t="s">
        <v>40</v>
      </c>
      <c r="B24" s="48" t="s">
        <v>41</v>
      </c>
      <c r="C24" s="15"/>
      <c r="D24" s="57"/>
      <c r="E24" s="57"/>
      <c r="F24" s="57"/>
      <c r="G24" s="57"/>
      <c r="H24" s="57"/>
    </row>
    <row r="25" spans="1:8">
      <c r="A25" s="48" t="s">
        <v>42</v>
      </c>
      <c r="B25" s="48" t="s">
        <v>43</v>
      </c>
      <c r="C25" s="15"/>
      <c r="D25" s="57"/>
      <c r="E25" s="57"/>
      <c r="F25" s="57"/>
      <c r="G25" s="57"/>
      <c r="H25" s="57"/>
    </row>
    <row r="26" spans="1:8">
      <c r="A26" s="58" t="s">
        <v>44</v>
      </c>
      <c r="B26" s="48" t="s">
        <v>45</v>
      </c>
      <c r="C26" s="15"/>
      <c r="D26" s="57"/>
      <c r="E26" s="57"/>
      <c r="F26" s="57"/>
      <c r="G26" s="57"/>
      <c r="H26" s="57"/>
    </row>
    <row r="27" spans="1:8">
      <c r="A27" s="58"/>
      <c r="B27" s="48" t="s">
        <v>46</v>
      </c>
      <c r="C27" s="15"/>
      <c r="D27" s="57"/>
      <c r="E27" s="57"/>
      <c r="F27" s="57"/>
      <c r="G27" s="57"/>
      <c r="H27" s="57"/>
    </row>
    <row r="28" spans="1:8">
      <c r="A28" s="58"/>
      <c r="B28" s="48" t="s">
        <v>47</v>
      </c>
      <c r="C28" s="15"/>
      <c r="D28" s="57"/>
      <c r="E28" s="57"/>
      <c r="F28" s="57"/>
      <c r="G28" s="57"/>
      <c r="H28" s="57"/>
    </row>
    <row r="29" spans="1:8">
      <c r="A29" s="48" t="s">
        <v>48</v>
      </c>
      <c r="B29" s="48" t="s">
        <v>49</v>
      </c>
      <c r="C29" s="15"/>
      <c r="D29" s="57"/>
      <c r="E29" s="57"/>
      <c r="F29" s="57"/>
      <c r="G29" s="57"/>
      <c r="H29" s="57"/>
    </row>
    <row r="30" spans="1:8">
      <c r="A30" s="58" t="s">
        <v>50</v>
      </c>
      <c r="B30" s="48" t="s">
        <v>51</v>
      </c>
      <c r="C30" s="15"/>
      <c r="D30" s="57"/>
      <c r="E30" s="57"/>
      <c r="F30" s="57"/>
      <c r="G30" s="57"/>
      <c r="H30" s="57"/>
    </row>
    <row r="31" spans="1:8">
      <c r="A31" s="58"/>
      <c r="B31" s="48" t="s">
        <v>52</v>
      </c>
      <c r="C31" s="15"/>
      <c r="D31" s="57"/>
      <c r="E31" s="57"/>
      <c r="F31" s="57"/>
      <c r="G31" s="57"/>
      <c r="H31" s="57"/>
    </row>
    <row r="32" spans="1:8">
      <c r="A32" s="58"/>
      <c r="B32" s="48" t="s">
        <v>53</v>
      </c>
      <c r="C32" s="15"/>
      <c r="D32" s="57"/>
      <c r="E32" s="57"/>
      <c r="F32" s="57"/>
      <c r="G32" s="57"/>
      <c r="H32" s="57"/>
    </row>
    <row r="33" spans="1:8">
      <c r="A33" s="58" t="s">
        <v>54</v>
      </c>
      <c r="B33" s="48" t="s">
        <v>55</v>
      </c>
      <c r="C33" s="15"/>
      <c r="D33" s="57"/>
      <c r="E33" s="57"/>
      <c r="F33" s="57"/>
      <c r="G33" s="57"/>
      <c r="H33" s="57"/>
    </row>
    <row r="34" spans="1:8">
      <c r="A34" s="58"/>
      <c r="B34" s="48" t="s">
        <v>56</v>
      </c>
      <c r="C34" s="15"/>
      <c r="D34" s="57"/>
      <c r="E34" s="57"/>
      <c r="F34" s="57"/>
      <c r="G34" s="57"/>
      <c r="H34" s="57"/>
    </row>
    <row r="35" spans="1:8" ht="25.5">
      <c r="A35" s="48" t="s">
        <v>57</v>
      </c>
      <c r="B35" s="48" t="s">
        <v>58</v>
      </c>
      <c r="C35" s="15"/>
      <c r="D35" s="57"/>
      <c r="E35" s="57"/>
      <c r="F35" s="57"/>
      <c r="G35" s="57"/>
      <c r="H35" s="57"/>
    </row>
    <row r="36" spans="1:8">
      <c r="A36" s="48" t="s">
        <v>59</v>
      </c>
      <c r="B36" s="48" t="s">
        <v>60</v>
      </c>
      <c r="C36" s="15"/>
      <c r="D36" s="57"/>
      <c r="E36" s="57"/>
      <c r="F36" s="57"/>
      <c r="G36" s="57"/>
      <c r="H36" s="57"/>
    </row>
    <row r="37" spans="1:8" ht="25.5">
      <c r="A37" s="48" t="s">
        <v>61</v>
      </c>
      <c r="B37" s="48" t="s">
        <v>62</v>
      </c>
      <c r="C37" s="15"/>
      <c r="D37" s="57"/>
      <c r="E37" s="57"/>
      <c r="F37" s="57"/>
      <c r="G37" s="57"/>
      <c r="H37" s="57"/>
    </row>
    <row r="38" spans="1:8">
      <c r="A38" s="58" t="s">
        <v>63</v>
      </c>
      <c r="B38" s="48" t="s">
        <v>64</v>
      </c>
      <c r="C38" s="15"/>
      <c r="D38" s="57"/>
      <c r="E38" s="57"/>
      <c r="F38" s="57"/>
      <c r="G38" s="57"/>
      <c r="H38" s="57"/>
    </row>
    <row r="39" spans="1:8">
      <c r="A39" s="58"/>
      <c r="B39" s="48" t="s">
        <v>65</v>
      </c>
      <c r="C39" s="15"/>
      <c r="D39" s="57"/>
      <c r="E39" s="57"/>
      <c r="F39" s="57"/>
      <c r="G39" s="57"/>
      <c r="H39" s="57"/>
    </row>
    <row r="40" spans="1:8">
      <c r="A40" s="58"/>
      <c r="B40" s="48" t="s">
        <v>66</v>
      </c>
      <c r="C40" s="15"/>
      <c r="D40" s="57"/>
      <c r="E40" s="57"/>
      <c r="F40" s="57"/>
      <c r="G40" s="57"/>
      <c r="H40" s="57"/>
    </row>
    <row r="41" spans="1:8">
      <c r="A41" s="58" t="s">
        <v>119</v>
      </c>
      <c r="B41" s="48" t="s">
        <v>67</v>
      </c>
      <c r="C41" s="15"/>
      <c r="D41" s="57"/>
      <c r="E41" s="57"/>
      <c r="F41" s="57"/>
      <c r="G41" s="57"/>
      <c r="H41" s="57"/>
    </row>
    <row r="42" spans="1:8">
      <c r="A42" s="58"/>
      <c r="B42" s="48" t="s">
        <v>68</v>
      </c>
      <c r="C42" s="15"/>
      <c r="D42" s="57"/>
      <c r="E42" s="57"/>
      <c r="F42" s="57"/>
      <c r="G42" s="57"/>
      <c r="H42" s="57"/>
    </row>
    <row r="43" spans="1:8">
      <c r="A43" s="58"/>
      <c r="B43" s="48" t="s">
        <v>69</v>
      </c>
      <c r="C43" s="15"/>
      <c r="D43" s="57"/>
      <c r="E43" s="57"/>
      <c r="F43" s="57"/>
      <c r="G43" s="57"/>
      <c r="H43" s="57"/>
    </row>
    <row r="44" spans="1:8">
      <c r="A44" s="58"/>
      <c r="B44" s="48" t="s">
        <v>70</v>
      </c>
      <c r="C44" s="15"/>
      <c r="D44" s="57"/>
      <c r="E44" s="57"/>
      <c r="F44" s="57"/>
      <c r="G44" s="57"/>
      <c r="H44" s="57"/>
    </row>
    <row r="45" spans="1:8">
      <c r="A45" s="58"/>
      <c r="B45" s="48" t="s">
        <v>71</v>
      </c>
      <c r="C45" s="15"/>
      <c r="D45" s="57"/>
      <c r="E45" s="57"/>
      <c r="F45" s="57"/>
      <c r="G45" s="57"/>
      <c r="H45" s="57"/>
    </row>
    <row r="46" spans="1:8">
      <c r="A46" s="48" t="s">
        <v>68</v>
      </c>
      <c r="B46" s="48" t="s">
        <v>72</v>
      </c>
      <c r="C46" s="15"/>
      <c r="D46" s="57"/>
      <c r="E46" s="57"/>
      <c r="F46" s="57"/>
      <c r="G46" s="57"/>
      <c r="H46" s="57"/>
    </row>
    <row r="47" spans="1:8">
      <c r="A47" s="48" t="s">
        <v>73</v>
      </c>
      <c r="B47" s="48" t="s">
        <v>74</v>
      </c>
      <c r="C47" s="15"/>
      <c r="D47" s="57"/>
      <c r="E47" s="57"/>
      <c r="F47" s="57"/>
      <c r="G47" s="57"/>
      <c r="H47" s="57"/>
    </row>
    <row r="48" spans="1:8" ht="25.5">
      <c r="A48" s="48" t="s">
        <v>75</v>
      </c>
      <c r="B48" s="52" t="s">
        <v>76</v>
      </c>
      <c r="C48" s="15"/>
      <c r="D48" s="57"/>
      <c r="E48" s="57"/>
      <c r="F48" s="57"/>
      <c r="G48" s="57"/>
      <c r="H48" s="57"/>
    </row>
    <row r="49" spans="1:8" ht="25.5">
      <c r="A49" s="48" t="s">
        <v>77</v>
      </c>
      <c r="B49" s="48" t="s">
        <v>78</v>
      </c>
      <c r="C49" s="15"/>
      <c r="D49" s="57"/>
      <c r="E49" s="57"/>
      <c r="F49" s="57"/>
      <c r="G49" s="57"/>
      <c r="H49" s="57"/>
    </row>
    <row r="50" spans="1:8">
      <c r="A50" s="48" t="s">
        <v>79</v>
      </c>
      <c r="B50" s="52" t="s">
        <v>122</v>
      </c>
      <c r="C50" s="15"/>
      <c r="D50" s="57"/>
      <c r="E50" s="57"/>
      <c r="F50" s="57"/>
      <c r="G50" s="57"/>
      <c r="H50" s="57"/>
    </row>
    <row r="51" spans="1:8">
      <c r="A51" s="48" t="s">
        <v>80</v>
      </c>
      <c r="B51" s="52" t="s">
        <v>121</v>
      </c>
      <c r="C51" s="15"/>
      <c r="D51" s="57"/>
      <c r="E51" s="57"/>
      <c r="F51" s="57"/>
      <c r="G51" s="57"/>
      <c r="H51" s="57"/>
    </row>
    <row r="52" spans="1:8">
      <c r="A52" s="48" t="s">
        <v>81</v>
      </c>
      <c r="B52" s="52" t="s">
        <v>120</v>
      </c>
      <c r="C52" s="15"/>
      <c r="D52" s="57"/>
      <c r="E52" s="57"/>
      <c r="F52" s="57"/>
      <c r="G52" s="57"/>
      <c r="H52" s="57"/>
    </row>
    <row r="53" spans="1:8" ht="15.75">
      <c r="A53" s="17"/>
      <c r="B53" s="17"/>
      <c r="C53" s="18"/>
      <c r="D53" s="18"/>
      <c r="E53" s="18"/>
      <c r="F53" s="18"/>
      <c r="G53" s="18"/>
      <c r="H53" s="18"/>
    </row>
    <row r="54" spans="1:8" ht="15.75">
      <c r="A54" s="17"/>
      <c r="B54" s="17"/>
      <c r="C54" s="18"/>
      <c r="D54" s="18"/>
      <c r="E54" s="18"/>
      <c r="F54" s="18"/>
      <c r="G54" s="18"/>
      <c r="H54" s="18"/>
    </row>
    <row r="55" spans="1:8" ht="63" customHeight="1">
      <c r="A55" s="60" t="s">
        <v>116</v>
      </c>
      <c r="B55" s="60"/>
      <c r="C55" s="19" t="s">
        <v>3</v>
      </c>
      <c r="D55" s="6" t="s">
        <v>4</v>
      </c>
      <c r="E55" s="6" t="s">
        <v>5</v>
      </c>
      <c r="F55" s="7" t="s">
        <v>6</v>
      </c>
      <c r="G55" s="6" t="s">
        <v>7</v>
      </c>
      <c r="H55" s="7" t="s">
        <v>8</v>
      </c>
    </row>
    <row r="56" spans="1:8" ht="15.75">
      <c r="A56" s="19" t="s">
        <v>11</v>
      </c>
      <c r="B56" s="43" t="s">
        <v>12</v>
      </c>
      <c r="C56" s="13"/>
      <c r="D56" s="20">
        <v>1</v>
      </c>
      <c r="E56" s="21">
        <v>0</v>
      </c>
      <c r="F56" s="22">
        <f>ROUND(D56*E56,2)</f>
        <v>0</v>
      </c>
      <c r="G56" s="23"/>
      <c r="H56" s="22">
        <f>ROUND(F56*1.23,2)</f>
        <v>0</v>
      </c>
    </row>
    <row r="57" spans="1:8">
      <c r="A57" s="19" t="s">
        <v>13</v>
      </c>
      <c r="B57" s="43" t="s">
        <v>12</v>
      </c>
      <c r="C57" s="13"/>
      <c r="D57" s="57"/>
      <c r="E57" s="57"/>
      <c r="F57" s="57"/>
      <c r="G57" s="57"/>
      <c r="H57" s="57"/>
    </row>
    <row r="58" spans="1:8">
      <c r="A58" s="51" t="s">
        <v>82</v>
      </c>
      <c r="B58" s="51" t="s">
        <v>83</v>
      </c>
      <c r="C58" s="13"/>
      <c r="D58" s="57"/>
      <c r="E58" s="57"/>
      <c r="F58" s="57"/>
      <c r="G58" s="57"/>
      <c r="H58" s="57"/>
    </row>
    <row r="59" spans="1:8">
      <c r="A59" s="51" t="s">
        <v>84</v>
      </c>
      <c r="B59" s="51" t="s">
        <v>85</v>
      </c>
      <c r="C59" s="13"/>
      <c r="D59" s="57"/>
      <c r="E59" s="57"/>
      <c r="F59" s="57"/>
      <c r="G59" s="57"/>
      <c r="H59" s="57"/>
    </row>
    <row r="60" spans="1:8" ht="15.75">
      <c r="A60" s="51" t="s">
        <v>86</v>
      </c>
      <c r="B60" s="51" t="s">
        <v>87</v>
      </c>
      <c r="C60" s="24"/>
      <c r="D60" s="57"/>
      <c r="E60" s="57"/>
      <c r="F60" s="57"/>
      <c r="G60" s="57"/>
      <c r="H60" s="57"/>
    </row>
    <row r="61" spans="1:8" ht="15.75">
      <c r="A61" s="51" t="s">
        <v>88</v>
      </c>
      <c r="B61" s="51" t="s">
        <v>89</v>
      </c>
      <c r="C61" s="24"/>
      <c r="D61" s="57"/>
      <c r="E61" s="57"/>
      <c r="F61" s="57"/>
      <c r="G61" s="57"/>
      <c r="H61" s="57"/>
    </row>
    <row r="62" spans="1:8" ht="26.25">
      <c r="A62" s="51" t="s">
        <v>90</v>
      </c>
      <c r="B62" s="51" t="s">
        <v>83</v>
      </c>
      <c r="C62" s="24"/>
      <c r="D62" s="57"/>
      <c r="E62" s="57"/>
      <c r="F62" s="57"/>
      <c r="G62" s="57"/>
      <c r="H62" s="57"/>
    </row>
    <row r="63" spans="1:8" ht="26.25">
      <c r="A63" s="51" t="s">
        <v>91</v>
      </c>
      <c r="B63" s="51" t="s">
        <v>92</v>
      </c>
      <c r="C63" s="24"/>
      <c r="D63" s="57"/>
      <c r="E63" s="57"/>
      <c r="F63" s="57"/>
      <c r="G63" s="57"/>
      <c r="H63" s="57"/>
    </row>
    <row r="64" spans="1:8" ht="15.75">
      <c r="A64" s="51" t="s">
        <v>93</v>
      </c>
      <c r="B64" s="51" t="s">
        <v>94</v>
      </c>
      <c r="C64" s="24"/>
      <c r="D64" s="57"/>
      <c r="E64" s="57"/>
      <c r="F64" s="57"/>
      <c r="G64" s="57"/>
      <c r="H64" s="57"/>
    </row>
    <row r="65" spans="1:8" ht="51.75">
      <c r="A65" s="51" t="s">
        <v>95</v>
      </c>
      <c r="B65" s="51" t="s">
        <v>96</v>
      </c>
      <c r="C65" s="24"/>
      <c r="D65" s="57"/>
      <c r="E65" s="57"/>
      <c r="F65" s="57"/>
      <c r="G65" s="57"/>
      <c r="H65" s="57"/>
    </row>
    <row r="66" spans="1:8" ht="15.75">
      <c r="A66" s="51" t="s">
        <v>97</v>
      </c>
      <c r="B66" s="51" t="s">
        <v>98</v>
      </c>
      <c r="C66" s="24"/>
      <c r="D66" s="57"/>
      <c r="E66" s="57"/>
      <c r="F66" s="57"/>
      <c r="G66" s="57"/>
      <c r="H66" s="57"/>
    </row>
    <row r="67" spans="1:8" ht="15.75">
      <c r="A67" s="51" t="s">
        <v>99</v>
      </c>
      <c r="B67" s="51" t="s">
        <v>100</v>
      </c>
      <c r="C67" s="24"/>
      <c r="D67" s="57"/>
      <c r="E67" s="57"/>
      <c r="F67" s="57"/>
      <c r="G67" s="57"/>
      <c r="H67" s="57"/>
    </row>
    <row r="68" spans="1:8" ht="15.75">
      <c r="A68" s="51" t="s">
        <v>101</v>
      </c>
      <c r="B68" s="51" t="s">
        <v>102</v>
      </c>
      <c r="C68" s="24"/>
      <c r="D68" s="57"/>
      <c r="E68" s="57"/>
      <c r="F68" s="57"/>
      <c r="G68" s="57"/>
      <c r="H68" s="57"/>
    </row>
    <row r="69" spans="1:8" ht="26.25">
      <c r="A69" s="51" t="s">
        <v>103</v>
      </c>
      <c r="B69" s="51" t="s">
        <v>104</v>
      </c>
      <c r="C69" s="24"/>
      <c r="D69" s="57"/>
      <c r="E69" s="57"/>
      <c r="F69" s="57"/>
      <c r="G69" s="57"/>
      <c r="H69" s="57"/>
    </row>
    <row r="70" spans="1:8" ht="15.75">
      <c r="A70" s="51" t="s">
        <v>79</v>
      </c>
      <c r="B70" s="51" t="s">
        <v>123</v>
      </c>
      <c r="C70" s="24"/>
      <c r="D70" s="57"/>
      <c r="E70" s="57"/>
      <c r="F70" s="57"/>
      <c r="G70" s="57"/>
      <c r="H70" s="57"/>
    </row>
    <row r="71" spans="1:8" ht="26.25">
      <c r="A71" s="51" t="s">
        <v>105</v>
      </c>
      <c r="B71" s="51" t="s">
        <v>106</v>
      </c>
      <c r="C71" s="24"/>
      <c r="D71" s="57"/>
      <c r="E71" s="57"/>
      <c r="F71" s="57"/>
      <c r="G71" s="57"/>
      <c r="H71" s="57"/>
    </row>
    <row r="72" spans="1:8" ht="51.75">
      <c r="A72" s="51" t="s">
        <v>77</v>
      </c>
      <c r="B72" s="51" t="s">
        <v>107</v>
      </c>
      <c r="C72" s="24"/>
      <c r="D72" s="57"/>
      <c r="E72" s="57"/>
      <c r="F72" s="57"/>
      <c r="G72" s="57"/>
      <c r="H72" s="57"/>
    </row>
    <row r="73" spans="1:8" ht="15.75">
      <c r="A73" s="51" t="s">
        <v>81</v>
      </c>
      <c r="B73" s="51" t="s">
        <v>108</v>
      </c>
      <c r="C73" s="24"/>
      <c r="D73" s="57"/>
      <c r="E73" s="57"/>
      <c r="F73" s="57"/>
      <c r="G73" s="57"/>
      <c r="H73" s="57"/>
    </row>
    <row r="74" spans="1:8" ht="15.75">
      <c r="A74" s="17"/>
      <c r="B74" s="17"/>
      <c r="C74" s="18"/>
      <c r="D74" s="18"/>
      <c r="E74" s="18"/>
      <c r="F74" s="18"/>
      <c r="G74" s="18"/>
      <c r="H74" s="18"/>
    </row>
    <row r="75" spans="1:8" ht="67.5">
      <c r="A75" s="59" t="s">
        <v>109</v>
      </c>
      <c r="B75" s="59"/>
      <c r="C75" s="25" t="s">
        <v>110</v>
      </c>
      <c r="D75" s="26" t="s">
        <v>4</v>
      </c>
      <c r="E75" s="27" t="s">
        <v>5</v>
      </c>
      <c r="F75" s="28" t="s">
        <v>111</v>
      </c>
      <c r="G75" s="27" t="s">
        <v>7</v>
      </c>
      <c r="H75" s="27" t="s">
        <v>8</v>
      </c>
    </row>
    <row r="76" spans="1:8">
      <c r="A76" s="57"/>
      <c r="B76" s="57"/>
      <c r="C76" s="29"/>
      <c r="D76" s="30"/>
      <c r="E76" s="31"/>
      <c r="F76" s="32"/>
      <c r="G76" s="33"/>
      <c r="H76" s="32"/>
    </row>
    <row r="77" spans="1:8" ht="44.25" customHeight="1">
      <c r="A77" s="62" t="s">
        <v>114</v>
      </c>
      <c r="B77" s="62"/>
      <c r="C77" s="34"/>
      <c r="D77" s="35">
        <v>1</v>
      </c>
      <c r="E77" s="36">
        <f>F77/D77</f>
        <v>0</v>
      </c>
      <c r="F77" s="37">
        <f>H77/1.23</f>
        <v>0</v>
      </c>
      <c r="G77" s="38"/>
      <c r="H77" s="37">
        <v>0</v>
      </c>
    </row>
    <row r="78" spans="1:8">
      <c r="A78" s="39"/>
      <c r="B78" s="39"/>
      <c r="C78" s="39"/>
      <c r="D78" s="39"/>
      <c r="E78" s="39"/>
      <c r="F78" s="39"/>
      <c r="G78" s="39"/>
      <c r="H78" s="39"/>
    </row>
    <row r="79" spans="1:8">
      <c r="A79" s="18"/>
      <c r="B79" s="18"/>
      <c r="C79" s="18"/>
      <c r="D79" s="18"/>
      <c r="E79" s="18"/>
      <c r="F79" s="18"/>
      <c r="G79" s="18"/>
      <c r="H79" s="18"/>
    </row>
    <row r="80" spans="1:8" ht="15.75">
      <c r="A80" s="63" t="s">
        <v>112</v>
      </c>
      <c r="B80" s="63"/>
      <c r="C80" s="63"/>
      <c r="D80" s="64">
        <f>SUM(F77,F56,F6)</f>
        <v>0</v>
      </c>
      <c r="E80" s="64"/>
      <c r="F80" s="64"/>
      <c r="G80" s="64"/>
      <c r="H80" s="64"/>
    </row>
    <row r="81" spans="1:8" ht="15.75">
      <c r="A81" s="63" t="s">
        <v>113</v>
      </c>
      <c r="B81" s="63"/>
      <c r="C81" s="63"/>
      <c r="D81" s="65">
        <f>D80*1.23</f>
        <v>0</v>
      </c>
      <c r="E81" s="65"/>
      <c r="F81" s="65"/>
      <c r="G81" s="65"/>
      <c r="H81" s="65"/>
    </row>
    <row r="82" spans="1:8" ht="192" customHeight="1">
      <c r="A82" s="61" t="s">
        <v>124</v>
      </c>
      <c r="B82" s="61"/>
      <c r="C82" s="61"/>
      <c r="D82" s="61"/>
      <c r="E82" s="61"/>
      <c r="F82" s="61"/>
      <c r="G82" s="61"/>
      <c r="H82" s="61"/>
    </row>
    <row r="83" spans="1:8">
      <c r="A83" s="18"/>
      <c r="B83" s="18"/>
      <c r="C83" s="18"/>
      <c r="D83" s="18"/>
      <c r="E83" s="18"/>
      <c r="F83" s="18"/>
      <c r="G83" s="18"/>
      <c r="H83" s="18"/>
    </row>
  </sheetData>
  <mergeCells count="29">
    <mergeCell ref="A82:H82"/>
    <mergeCell ref="A76:B76"/>
    <mergeCell ref="A77:B77"/>
    <mergeCell ref="A80:C80"/>
    <mergeCell ref="D80:H80"/>
    <mergeCell ref="A81:C81"/>
    <mergeCell ref="D81:H81"/>
    <mergeCell ref="D57:D73"/>
    <mergeCell ref="E57:E73"/>
    <mergeCell ref="F57:F73"/>
    <mergeCell ref="G57:G73"/>
    <mergeCell ref="H57:H73"/>
    <mergeCell ref="A75:B75"/>
    <mergeCell ref="A26:A28"/>
    <mergeCell ref="A30:A32"/>
    <mergeCell ref="A33:A34"/>
    <mergeCell ref="A38:A40"/>
    <mergeCell ref="A41:A45"/>
    <mergeCell ref="A55:B55"/>
    <mergeCell ref="A1:H1"/>
    <mergeCell ref="A2:B2"/>
    <mergeCell ref="A3:H3"/>
    <mergeCell ref="A5:B5"/>
    <mergeCell ref="D7:D52"/>
    <mergeCell ref="E7:E52"/>
    <mergeCell ref="F7:F52"/>
    <mergeCell ref="G7:G52"/>
    <mergeCell ref="H7:H52"/>
    <mergeCell ref="A12:A13"/>
  </mergeCells>
  <pageMargins left="0.25" right="0.25" top="0.75" bottom="0.75" header="0.3" footer="0.3"/>
  <pageSetup paperSize="9" scale="73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37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2015-11-07T12:20:41Z</cp:lastPrinted>
  <dcterms:created xsi:type="dcterms:W3CDTF">2015-11-06T10:32:48Z</dcterms:created>
  <dcterms:modified xsi:type="dcterms:W3CDTF">2015-11-10T08:05:23Z</dcterms:modified>
</cp:coreProperties>
</file>