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H60" i="1" l="1"/>
  <c r="F55" i="1"/>
  <c r="H55" i="1" s="1"/>
  <c r="F59" i="1"/>
  <c r="H59" i="1"/>
  <c r="F65" i="1"/>
  <c r="H65" i="1" s="1"/>
  <c r="H61" i="1"/>
  <c r="F56" i="1"/>
  <c r="H56" i="1" s="1"/>
  <c r="F57" i="1"/>
  <c r="H57" i="1" s="1"/>
  <c r="F58" i="1"/>
  <c r="H58" i="1" s="1"/>
  <c r="F39" i="1"/>
  <c r="H39" i="1" s="1"/>
  <c r="F7" i="1"/>
  <c r="H7" i="1" s="1"/>
  <c r="D68" i="1" l="1"/>
  <c r="D69" i="1" s="1"/>
</calcChain>
</file>

<file path=xl/sharedStrings.xml><?xml version="1.0" encoding="utf-8"?>
<sst xmlns="http://schemas.openxmlformats.org/spreadsheetml/2006/main" count="118" uniqueCount="93">
  <si>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</si>
  <si>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</si>
  <si>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</si>
  <si>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</si>
  <si>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</si>
  <si>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</si>
  <si>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</si>
  <si>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</si>
  <si>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Producent</t>
  </si>
  <si>
    <t>Typ / model</t>
  </si>
  <si>
    <t>Pamięć RAM</t>
  </si>
  <si>
    <t>Dysk twardy</t>
  </si>
  <si>
    <t>Obudowa</t>
  </si>
  <si>
    <t>System operacyjny</t>
  </si>
  <si>
    <t>Gwarancja</t>
  </si>
  <si>
    <t>Przekątna ekranu, rozdzielczość</t>
  </si>
  <si>
    <t>Parametry obrazu</t>
  </si>
  <si>
    <t>Wejścia wideo</t>
  </si>
  <si>
    <t>Kable</t>
  </si>
  <si>
    <t>Kabel analogowy VGA o długości minimum 1,8m, kabel audio stereo - analogowy</t>
  </si>
  <si>
    <t>Pobór mocy (praca/spoczynek)</t>
  </si>
  <si>
    <t>Menu OSD</t>
  </si>
  <si>
    <t>Spelniane normy</t>
  </si>
  <si>
    <r>
      <rPr>
        <b/>
        <sz val="12"/>
        <color indexed="8"/>
        <rFont val="Arial"/>
        <family val="2"/>
        <charset val="238"/>
      </rPr>
      <t>Monitor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</si>
  <si>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</si>
  <si>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</si>
  <si>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</si>
  <si>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Wymagania dodatkowe</t>
  </si>
  <si>
    <t>Komputer przenośny, wykorzystywany dla potrzeb aplikacji biurowych, przeglądania internetu, obróbki grafiki.</t>
  </si>
  <si>
    <t>Typ, Zastosowanie.</t>
  </si>
  <si>
    <t>Zainstalowany procesor</t>
  </si>
  <si>
    <t xml:space="preserve">tworzywo sztuczne
</t>
  </si>
  <si>
    <t>Wyświetlacz</t>
  </si>
  <si>
    <t>Wbudowana karta graficzna</t>
  </si>
  <si>
    <t>Wbudowane Audio</t>
  </si>
  <si>
    <t>wbudowane głośniki stereo,</t>
  </si>
  <si>
    <t>Napęd optyczny wbudowany</t>
  </si>
  <si>
    <t>Klawiatura</t>
  </si>
  <si>
    <t>Urządzenie wskazujące</t>
  </si>
  <si>
    <t>Wbudowany panel dotykowy (TouchPad)</t>
  </si>
  <si>
    <t>Minimum dwa przyciski funkcyjne</t>
  </si>
  <si>
    <t>Porty Video</t>
  </si>
  <si>
    <t>Moduły komunikacyjne i interfejsy (przewodowe)</t>
  </si>
  <si>
    <t>wbudowana kamera</t>
  </si>
  <si>
    <t>1 wejście mikrofonu stereo;</t>
  </si>
  <si>
    <t>1 wyjście słuchawek stereo/wyjście sygnałowe audio;</t>
  </si>
  <si>
    <t>1 gniazdo zasilania;</t>
  </si>
  <si>
    <t>Moduły komunikacyjne (bezprzewodowe)</t>
  </si>
  <si>
    <t>Czytnik kart pamięci microSD</t>
  </si>
  <si>
    <t>4 w 1 (SD, MMC, SDHC, SDXC)</t>
  </si>
  <si>
    <t>Waga</t>
  </si>
  <si>
    <t>Typ akumulatora / baterii</t>
  </si>
  <si>
    <t>min Li-Ion 4 cell battery, o wydajności  do 5h wg (Mobile Mark 2012)</t>
  </si>
  <si>
    <t>powinien osiagac w tescie wydajnosci PassMark - CPU Mark wynik min 3969pkt. (test wg. Passmark 8.0)</t>
  </si>
  <si>
    <t xml:space="preserve">Zainstalowany system operacyjny Microsoft Windows 8.x professional w wersji 64 bit
</t>
  </si>
  <si>
    <t>o przekątnej min 17,3" i rozdzielczosci 1920 x 1080, TFT w proporcji ekranu 16:9</t>
  </si>
  <si>
    <t>min 1TB</t>
  </si>
  <si>
    <t>Karta graficzna osiągająca wynik co najmniej  674 pkt. (wg. Passmark 8.0) min 4GB DDR 3 pamięci własnej</t>
  </si>
  <si>
    <t xml:space="preserve">napęd optyczny wbudowany DVD RW
</t>
  </si>
  <si>
    <t>układ US –QWERTY,</t>
  </si>
  <si>
    <t>1xHDMI,</t>
  </si>
  <si>
    <t>min. 1 port USB 3.0; 2 porty USB 2.0</t>
  </si>
  <si>
    <t>zintegrowana karta sieciowa (RJ-45) 10/100/1000 Mbit/s</t>
  </si>
  <si>
    <t>zintegrowana karta sieciowa WiFi 802.11b/g/n/ac (nie dopuszcza się zastosowania zewnętrznej karty podłączonej do portów USB, PC Card lub Express Card),</t>
  </si>
  <si>
    <t>Zintegrowany moduł  Bluetooh , nie dopuszcza się zastosowania zewnętrznej karty podłączonej do portów USB, PC Card lub Express Card,</t>
  </si>
  <si>
    <t>Dodatkowe</t>
  </si>
  <si>
    <t xml:space="preserve">ENERGY STAR® , ISO-9241-307:2008 </t>
  </si>
  <si>
    <t>VGA , DVI ( z HDCP), HDMI</t>
  </si>
  <si>
    <t>Wbudowane głośniki 2 W</t>
  </si>
  <si>
    <t xml:space="preserve">PIVOT
</t>
  </si>
  <si>
    <t>minimum 23 cale TFT IPS, o rozdzielczości Full HD 1080p, 1920 x 1080 format ekranu 16:9</t>
  </si>
  <si>
    <t>Gwarancja 36 miesięcy zawierająca:
Gwarancję rozruchową dla panelu LCD na 30dni - 0 (zero) martwych pikseli. Realizowana od dnia dostawy (podpisania protokołu).</t>
  </si>
  <si>
    <t>autokonfiguracja, jasność (jasność, kontrast), ustawienia obrazu (pozycja pozioma/pionowa, taktowanie, faza), kolor, menu OSD (pozycja pozioma/pionowa, czas wygaszania), język, przywróć, różne, wybór wejścia sygnału, regulacja głośności</t>
  </si>
  <si>
    <t>HUB USB 3.0  4 portowy, zgodność z USB 1.1,  z zasilaczem w komplecie</t>
  </si>
  <si>
    <t xml:space="preserve">Kabel FTP 30 metrów - bez zarobionych końcówek </t>
  </si>
  <si>
    <r>
      <rPr>
        <b/>
        <sz val="12"/>
        <rFont val="Arial"/>
        <family val="2"/>
        <charset val="238"/>
      </rPr>
      <t xml:space="preserve">Notebook Nr 1 </t>
    </r>
    <r>
      <rPr>
        <sz val="8"/>
        <rFont val="Arial"/>
        <family val="2"/>
        <charset val="238"/>
      </rPr>
      <t xml:space="preserve"> Parametry minimalne*
(1)</t>
    </r>
  </si>
  <si>
    <t>Torba do oferowanego notebooka kolor czarny</t>
  </si>
  <si>
    <r>
      <t>Akcesoria i peryferia komputerowe</t>
    </r>
    <r>
      <rPr>
        <sz val="10"/>
        <rFont val="Arial"/>
        <family val="2"/>
        <charset val="238"/>
      </rPr>
      <t xml:space="preserve">  (zgodne z opisem pod tabelą)*
</t>
    </r>
    <r>
      <rPr>
        <b/>
        <sz val="10"/>
        <rFont val="Arial"/>
        <family val="2"/>
        <charset val="238"/>
      </rPr>
      <t>(1)</t>
    </r>
  </si>
  <si>
    <r>
      <t>Oprogramowanie komputerowe</t>
    </r>
    <r>
      <rPr>
        <sz val="10"/>
        <rFont val="Arial"/>
        <family val="2"/>
        <charset val="238"/>
      </rPr>
      <t xml:space="preserve">                     
(zgodne z opisem pod tabelą)*
</t>
    </r>
    <r>
      <rPr>
        <b/>
        <sz val="10"/>
        <rFont val="Arial"/>
        <family val="2"/>
        <charset val="238"/>
      </rPr>
      <t>(1)</t>
    </r>
  </si>
  <si>
    <t>min 8 GB DDR3 1600MHz</t>
  </si>
  <si>
    <t>min. 36 miesięcy realizowana w miejscu instalacji, po zgłoszeniu następnego dnia roboczego (NBD)</t>
  </si>
  <si>
    <t>Regulacja monitora</t>
  </si>
  <si>
    <t>max 26 / 1 Watt</t>
  </si>
  <si>
    <t>max 3,38 kg</t>
  </si>
  <si>
    <t xml:space="preserve">Matowa matryca, podświetlenie LED, odwzorowanie 16,7 miliona kolorów, kontrast 1000:1 (typowy) (5 000 000 : 1 ACR ), jasność min. 250 cd/m2 ,czas reakcji matrycy max. 5ms, min. kąty widzenia poziomo/pionowo: 178°/ 178°; </t>
  </si>
  <si>
    <t>Klawiatura USB przewodowa,  3 lata gwarancji producenta, kolor czarny.</t>
  </si>
  <si>
    <t>Mysz USB bezprzewodowa, 3 lata gwarancji producenta, kolor czarny.</t>
  </si>
  <si>
    <t xml:space="preserve">Switch 8 portowy, gwarancja min 12 miesięcy </t>
  </si>
  <si>
    <t>Pendrive 64GB USB 3.0 , prędkość odczytu min. 90MB/s,
 gwarancja min 60 miesięcy</t>
  </si>
  <si>
    <t>Aluminiowa obudowa USB 3.0 do dysku 3.5" SATA, obsługa dysków SATA/600, Zasilacz oraz kabel USB w komplecie.
Gwarancja min. 24 miesiące (przykładowy model spełniający wymagania: Welland ME-746E)</t>
  </si>
  <si>
    <t>Pakiet Office Licencja przeznaczona dla Edukacji min  Office 2013 Pro Plus licencja MOLP (z możliwością instalacji w języku polskim i angielskim)
należy wskazać -&gt;</t>
  </si>
  <si>
    <t>Formularz Cenowy  Zadanie nr 17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</si>
  <si>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3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</si>
</sst>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5]General"/>
  </numFmts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8"/>
      <color rgb="FF666666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8"/>
      <color rgb="FF000000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  <xf numFmtId="164" fontId="21" fillId="0" borderId="0"/>
  </cellStyleXfs>
  <cellXfs count="114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left" vertical="top" wrapText="1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0" fillId="0" borderId="0" xfId="0"/>
    <xf numFmtId="0" fontId="5" fillId="0" borderId="0" xfId="0" applyFont="1"/>
    <xf numFmtId="0" fontId="0" fillId="0" borderId="0" xfId="0" applyAlignment="1">
      <alignment vertical="center"/>
    </xf>
    <xf numFmtId="0" fontId="5" fillId="0" borderId="0" xfId="0" applyFont="1"/>
    <xf numFmtId="0" fontId="0" fillId="0" borderId="0" xfId="0"/>
    <xf numFmtId="49" fontId="7" fillId="0" borderId="6" xfId="2" applyNumberFormat="1" applyFont="1" applyFill="1" applyBorder="1" applyAlignment="1">
      <alignment horizontal="center" vertical="top" wrapText="1"/>
    </xf>
    <xf numFmtId="49" fontId="4" fillId="0" borderId="14" xfId="2" applyNumberFormat="1" applyFont="1" applyFill="1" applyBorder="1" applyAlignment="1">
      <alignment horizontal="center" vertical="top" wrapText="1"/>
    </xf>
    <xf numFmtId="49" fontId="5" fillId="0" borderId="10" xfId="2" applyNumberFormat="1" applyFont="1" applyFill="1" applyBorder="1" applyAlignment="1">
      <alignment horizontal="center" vertical="center" wrapText="1"/>
    </xf>
    <xf numFmtId="4" fontId="13" fillId="0" borderId="8" xfId="2" applyNumberFormat="1" applyFont="1" applyFill="1" applyBorder="1" applyAlignment="1">
      <alignment horizontal="right" vertical="center"/>
    </xf>
    <xf numFmtId="9" fontId="13" fillId="0" borderId="8" xfId="2" applyNumberFormat="1" applyFont="1" applyFill="1" applyBorder="1" applyAlignment="1">
      <alignment horizontal="center" vertical="center"/>
    </xf>
    <xf numFmtId="49" fontId="3" fillId="0" borderId="8" xfId="1" applyNumberFormat="1" applyFont="1" applyFill="1" applyBorder="1" applyAlignment="1" applyProtection="1">
      <alignment vertical="center" wrapText="1"/>
      <protection locked="0"/>
    </xf>
    <xf numFmtId="0" fontId="11" fillId="0" borderId="8" xfId="1" applyNumberFormat="1" applyFont="1" applyFill="1" applyBorder="1" applyAlignment="1" applyProtection="1">
      <alignment horizontal="center" vertical="center"/>
      <protection locked="0"/>
    </xf>
    <xf numFmtId="4" fontId="11" fillId="0" borderId="8" xfId="2" applyNumberFormat="1" applyFont="1" applyFill="1" applyBorder="1" applyAlignment="1">
      <alignment horizontal="center" vertical="center"/>
    </xf>
    <xf numFmtId="49" fontId="3" fillId="0" borderId="8" xfId="3" applyNumberFormat="1" applyFont="1" applyFill="1" applyBorder="1" applyAlignment="1" applyProtection="1">
      <alignment vertical="center" wrapText="1"/>
      <protection locked="0"/>
    </xf>
    <xf numFmtId="49" fontId="3" fillId="0" borderId="6" xfId="1" applyNumberFormat="1" applyFont="1" applyFill="1" applyBorder="1" applyAlignment="1" applyProtection="1">
      <alignment vertical="center" wrapText="1"/>
      <protection locked="0"/>
    </xf>
    <xf numFmtId="49" fontId="3" fillId="0" borderId="7" xfId="1" applyNumberFormat="1" applyFont="1" applyFill="1" applyBorder="1" applyAlignment="1" applyProtection="1">
      <alignment horizontal="center" vertical="top" wrapText="1"/>
      <protection locked="0"/>
    </xf>
    <xf numFmtId="4" fontId="13" fillId="0" borderId="8" xfId="2" applyNumberFormat="1" applyFont="1" applyFill="1" applyBorder="1" applyAlignment="1">
      <alignment horizontal="center" vertical="center"/>
    </xf>
    <xf numFmtId="49" fontId="3" fillId="0" borderId="11" xfId="3" applyNumberFormat="1" applyFont="1" applyFill="1" applyBorder="1" applyAlignment="1" applyProtection="1">
      <alignment vertical="center" wrapText="1"/>
      <protection locked="0"/>
    </xf>
    <xf numFmtId="49" fontId="8" fillId="0" borderId="18" xfId="2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 applyProtection="1">
      <alignment vertical="center" wrapText="1"/>
      <protection locked="0"/>
    </xf>
    <xf numFmtId="0" fontId="3" fillId="0" borderId="10" xfId="0" applyFont="1" applyFill="1" applyBorder="1" applyAlignment="1" applyProtection="1">
      <alignment vertical="center" wrapText="1"/>
      <protection locked="0"/>
    </xf>
    <xf numFmtId="0" fontId="3" fillId="0" borderId="10" xfId="3" applyNumberFormat="1" applyFont="1" applyFill="1" applyBorder="1" applyAlignment="1" applyProtection="1">
      <alignment vertical="center" wrapText="1"/>
      <protection locked="0"/>
    </xf>
    <xf numFmtId="0" fontId="0" fillId="0" borderId="0" xfId="0" applyFill="1" applyBorder="1"/>
    <xf numFmtId="0" fontId="15" fillId="0" borderId="0" xfId="0" applyFont="1"/>
    <xf numFmtId="49" fontId="3" fillId="0" borderId="0" xfId="3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 applyProtection="1">
      <alignment vertical="center" wrapText="1"/>
      <protection locked="0"/>
    </xf>
    <xf numFmtId="0" fontId="3" fillId="0" borderId="11" xfId="3" applyNumberFormat="1" applyFont="1" applyFill="1" applyBorder="1" applyAlignment="1" applyProtection="1">
      <alignment vertical="center" wrapText="1"/>
      <protection locked="0"/>
    </xf>
    <xf numFmtId="49" fontId="3" fillId="0" borderId="2" xfId="3" applyNumberFormat="1" applyFont="1" applyFill="1" applyBorder="1" applyAlignment="1" applyProtection="1">
      <alignment vertical="center" wrapText="1"/>
      <protection locked="0"/>
    </xf>
    <xf numFmtId="49" fontId="3" fillId="0" borderId="0" xfId="2" applyNumberFormat="1" applyFont="1" applyFill="1" applyAlignment="1" applyProtection="1">
      <alignment horizontal="left" vertical="top"/>
      <protection locked="0"/>
    </xf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/>
    </xf>
    <xf numFmtId="0" fontId="16" fillId="0" borderId="0" xfId="0" applyFont="1" applyAlignment="1">
      <alignment horizontal="left" vertical="center" wrapText="1" indent="1"/>
    </xf>
    <xf numFmtId="49" fontId="4" fillId="0" borderId="7" xfId="2" applyNumberFormat="1" applyFont="1" applyFill="1" applyBorder="1" applyAlignment="1">
      <alignment horizontal="center" vertical="top" wrapText="1"/>
    </xf>
    <xf numFmtId="49" fontId="7" fillId="0" borderId="8" xfId="2" applyNumberFormat="1" applyFont="1" applyFill="1" applyBorder="1" applyAlignment="1">
      <alignment horizontal="center" vertical="top" wrapText="1"/>
    </xf>
    <xf numFmtId="0" fontId="17" fillId="0" borderId="0" xfId="0" applyFont="1"/>
    <xf numFmtId="0" fontId="18" fillId="0" borderId="0" xfId="0" applyFont="1" applyAlignment="1">
      <alignment horizontal="center" wrapText="1"/>
    </xf>
    <xf numFmtId="49" fontId="4" fillId="0" borderId="8" xfId="2" applyNumberFormat="1" applyFont="1" applyFill="1" applyBorder="1" applyAlignment="1">
      <alignment horizontal="center" vertical="top" wrapText="1"/>
    </xf>
    <xf numFmtId="0" fontId="4" fillId="0" borderId="16" xfId="2" applyNumberFormat="1" applyFont="1" applyFill="1" applyBorder="1" applyAlignment="1">
      <alignment horizontal="center" vertical="center" wrapText="1"/>
    </xf>
    <xf numFmtId="4" fontId="19" fillId="0" borderId="8" xfId="0" applyNumberFormat="1" applyFont="1" applyBorder="1" applyAlignment="1">
      <alignment horizontal="right" vertical="center"/>
    </xf>
    <xf numFmtId="4" fontId="19" fillId="0" borderId="8" xfId="2" applyNumberFormat="1" applyFont="1" applyFill="1" applyBorder="1" applyAlignment="1">
      <alignment horizontal="right" vertical="center"/>
    </xf>
    <xf numFmtId="9" fontId="19" fillId="0" borderId="8" xfId="2" applyNumberFormat="1" applyFont="1" applyFill="1" applyBorder="1" applyAlignment="1">
      <alignment horizontal="center" vertical="center"/>
    </xf>
    <xf numFmtId="4" fontId="19" fillId="0" borderId="12" xfId="0" applyNumberFormat="1" applyFont="1" applyBorder="1" applyAlignment="1">
      <alignment horizontal="right" vertical="center"/>
    </xf>
    <xf numFmtId="4" fontId="19" fillId="0" borderId="12" xfId="2" applyNumberFormat="1" applyFont="1" applyFill="1" applyBorder="1" applyAlignment="1">
      <alignment horizontal="right" vertical="center"/>
    </xf>
    <xf numFmtId="9" fontId="19" fillId="0" borderId="12" xfId="2" applyNumberFormat="1" applyFont="1" applyFill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left" vertical="top"/>
    </xf>
    <xf numFmtId="0" fontId="19" fillId="0" borderId="8" xfId="0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center" vertical="top" wrapText="1"/>
    </xf>
    <xf numFmtId="49" fontId="8" fillId="0" borderId="0" xfId="2" applyNumberFormat="1" applyFont="1" applyFill="1" applyBorder="1" applyAlignment="1">
      <alignment horizontal="left" vertical="top" wrapText="1"/>
    </xf>
    <xf numFmtId="49" fontId="3" fillId="0" borderId="0" xfId="2" applyNumberFormat="1" applyFont="1" applyFill="1" applyBorder="1" applyAlignment="1">
      <alignment horizontal="left" vertical="top" wrapText="1"/>
    </xf>
    <xf numFmtId="49" fontId="5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center" vertical="top" wrapText="1"/>
    </xf>
    <xf numFmtId="49" fontId="4" fillId="0" borderId="0" xfId="2" applyNumberFormat="1" applyFont="1" applyFill="1" applyAlignment="1" applyProtection="1">
      <alignment horizontal="left" vertical="top"/>
      <protection locked="0"/>
    </xf>
    <xf numFmtId="49" fontId="3" fillId="0" borderId="0" xfId="1" applyNumberFormat="1" applyFont="1" applyFill="1" applyBorder="1" applyAlignment="1" applyProtection="1">
      <alignment horizontal="center" vertical="top" wrapText="1"/>
      <protection locked="0"/>
    </xf>
    <xf numFmtId="164" fontId="22" fillId="0" borderId="22" xfId="2" applyNumberFormat="1" applyFont="1" applyFill="1" applyBorder="1" applyAlignment="1" applyProtection="1">
      <alignment vertical="center" wrapText="1"/>
      <protection locked="0"/>
    </xf>
    <xf numFmtId="164" fontId="22" fillId="0" borderId="22" xfId="2" applyNumberFormat="1" applyFont="1" applyFill="1" applyBorder="1" applyAlignment="1" applyProtection="1">
      <alignment horizontal="left" vertical="center" wrapText="1"/>
      <protection locked="0"/>
    </xf>
    <xf numFmtId="164" fontId="22" fillId="0" borderId="22" xfId="6" applyFont="1" applyFill="1" applyBorder="1" applyAlignment="1" applyProtection="1">
      <alignment vertical="top" wrapText="1"/>
      <protection locked="0"/>
    </xf>
    <xf numFmtId="164" fontId="22" fillId="0" borderId="22" xfId="6" applyFont="1" applyFill="1" applyBorder="1" applyAlignment="1" applyProtection="1">
      <alignment horizontal="left" vertical="center" wrapText="1"/>
      <protection locked="0"/>
    </xf>
    <xf numFmtId="164" fontId="22" fillId="0" borderId="22" xfId="2" applyNumberFormat="1" applyFont="1" applyFill="1" applyBorder="1" applyAlignment="1" applyProtection="1">
      <alignment vertical="top" wrapText="1"/>
      <protection locked="0"/>
    </xf>
    <xf numFmtId="164" fontId="22" fillId="0" borderId="22" xfId="2" applyNumberFormat="1" applyFont="1" applyFill="1" applyBorder="1" applyAlignment="1" applyProtection="1">
      <alignment horizontal="left" vertical="top" wrapText="1"/>
      <protection locked="0"/>
    </xf>
    <xf numFmtId="164" fontId="22" fillId="0" borderId="0" xfId="2" applyNumberFormat="1" applyFont="1" applyFill="1" applyAlignment="1" applyProtection="1">
      <alignment vertical="top"/>
      <protection locked="0"/>
    </xf>
    <xf numFmtId="49" fontId="9" fillId="0" borderId="8" xfId="1" applyNumberFormat="1" applyFont="1" applyFill="1" applyBorder="1" applyAlignment="1" applyProtection="1">
      <alignment horizontal="left" vertical="top" wrapText="1"/>
      <protection locked="0"/>
    </xf>
    <xf numFmtId="49" fontId="9" fillId="0" borderId="8" xfId="2" applyNumberFormat="1" applyFont="1" applyFill="1" applyBorder="1" applyAlignment="1" applyProtection="1">
      <alignment horizontal="left" vertical="top" wrapText="1"/>
      <protection locked="0"/>
    </xf>
    <xf numFmtId="49" fontId="23" fillId="0" borderId="6" xfId="2" applyNumberFormat="1" applyFont="1" applyFill="1" applyBorder="1" applyAlignment="1">
      <alignment horizontal="left" vertical="top" wrapText="1"/>
    </xf>
    <xf numFmtId="49" fontId="9" fillId="0" borderId="6" xfId="2" applyNumberFormat="1" applyFont="1" applyFill="1" applyBorder="1" applyAlignment="1">
      <alignment horizontal="left" vertical="top" wrapText="1"/>
    </xf>
    <xf numFmtId="0" fontId="9" fillId="0" borderId="6" xfId="2" applyNumberFormat="1" applyFont="1" applyFill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/>
    </xf>
    <xf numFmtId="0" fontId="20" fillId="0" borderId="0" xfId="0" applyFont="1" applyBorder="1"/>
    <xf numFmtId="49" fontId="7" fillId="0" borderId="7" xfId="2" applyNumberFormat="1" applyFont="1" applyFill="1" applyBorder="1" applyAlignment="1">
      <alignment horizontal="center" vertical="top" wrapText="1"/>
    </xf>
    <xf numFmtId="0" fontId="8" fillId="0" borderId="8" xfId="2" applyNumberFormat="1" applyFont="1" applyFill="1" applyBorder="1" applyAlignment="1">
      <alignment horizontal="center" vertical="center" wrapText="1"/>
    </xf>
    <xf numFmtId="164" fontId="26" fillId="0" borderId="22" xfId="6" applyFont="1" applyFill="1" applyBorder="1" applyAlignment="1" applyProtection="1">
      <alignment horizontal="left" vertical="center" wrapText="1"/>
      <protection locked="0"/>
    </xf>
    <xf numFmtId="49" fontId="5" fillId="0" borderId="11" xfId="2" applyNumberFormat="1" applyFont="1" applyFill="1" applyBorder="1" applyAlignment="1">
      <alignment horizontal="center" vertical="center" wrapText="1"/>
    </xf>
    <xf numFmtId="49" fontId="23" fillId="0" borderId="7" xfId="2" applyNumberFormat="1" applyFont="1" applyFill="1" applyBorder="1" applyAlignment="1">
      <alignment horizontal="left" vertical="top" wrapText="1"/>
    </xf>
    <xf numFmtId="49" fontId="9" fillId="0" borderId="7" xfId="2" applyNumberFormat="1" applyFont="1" applyFill="1" applyBorder="1" applyAlignment="1">
      <alignment horizontal="left" vertical="top" wrapText="1"/>
    </xf>
    <xf numFmtId="49" fontId="23" fillId="0" borderId="16" xfId="2" applyNumberFormat="1" applyFont="1" applyFill="1" applyBorder="1" applyAlignment="1">
      <alignment horizontal="left" vertical="top" wrapText="1"/>
    </xf>
    <xf numFmtId="49" fontId="9" fillId="0" borderId="16" xfId="2" applyNumberFormat="1" applyFont="1" applyFill="1" applyBorder="1" applyAlignment="1">
      <alignment horizontal="left" vertical="top" wrapText="1"/>
    </xf>
    <xf numFmtId="49" fontId="23" fillId="0" borderId="8" xfId="2" applyNumberFormat="1" applyFont="1" applyFill="1" applyBorder="1" applyAlignment="1">
      <alignment horizontal="left" vertical="top" wrapText="1"/>
    </xf>
    <xf numFmtId="49" fontId="9" fillId="0" borderId="8" xfId="2" applyNumberFormat="1" applyFont="1" applyFill="1" applyBorder="1" applyAlignment="1">
      <alignment horizontal="left" vertical="top" wrapText="1"/>
    </xf>
    <xf numFmtId="0" fontId="9" fillId="0" borderId="8" xfId="2" applyNumberFormat="1" applyFont="1" applyFill="1" applyBorder="1" applyAlignment="1">
      <alignment horizontal="left" vertical="top" wrapText="1"/>
    </xf>
    <xf numFmtId="49" fontId="4" fillId="0" borderId="8" xfId="2" applyNumberFormat="1" applyFont="1" applyFill="1" applyBorder="1" applyAlignment="1">
      <alignment horizontal="center" vertical="top" wrapText="1"/>
    </xf>
    <xf numFmtId="0" fontId="9" fillId="0" borderId="1" xfId="1" applyNumberFormat="1" applyFont="1" applyFill="1" applyBorder="1" applyAlignment="1">
      <alignment horizontal="left" vertical="center" wrapText="1"/>
    </xf>
    <xf numFmtId="0" fontId="9" fillId="0" borderId="3" xfId="1" applyNumberFormat="1" applyFont="1" applyFill="1" applyBorder="1" applyAlignment="1">
      <alignment horizontal="left" vertical="center" wrapText="1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14" fillId="0" borderId="1" xfId="2" applyNumberFormat="1" applyFont="1" applyFill="1" applyBorder="1" applyAlignment="1" applyProtection="1">
      <alignment horizontal="center" vertical="top"/>
      <protection locked="0"/>
    </xf>
    <xf numFmtId="49" fontId="14" fillId="0" borderId="2" xfId="2" applyNumberFormat="1" applyFont="1" applyFill="1" applyBorder="1" applyAlignment="1" applyProtection="1">
      <alignment horizontal="center" vertical="top"/>
      <protection locked="0"/>
    </xf>
    <xf numFmtId="49" fontId="14" fillId="0" borderId="3" xfId="2" applyNumberFormat="1" applyFont="1" applyFill="1" applyBorder="1" applyAlignment="1" applyProtection="1">
      <alignment horizontal="center" vertical="top"/>
      <protection locked="0"/>
    </xf>
    <xf numFmtId="49" fontId="3" fillId="0" borderId="4" xfId="1" applyNumberFormat="1" applyFont="1" applyFill="1" applyBorder="1" applyAlignment="1" applyProtection="1">
      <alignment horizontal="left" vertical="top" wrapText="1"/>
      <protection locked="0"/>
    </xf>
    <xf numFmtId="49" fontId="3" fillId="0" borderId="5" xfId="1" applyNumberFormat="1" applyFont="1" applyFill="1" applyBorder="1" applyAlignment="1" applyProtection="1">
      <alignment horizontal="left" vertical="top" wrapText="1"/>
      <protection locked="0"/>
    </xf>
    <xf numFmtId="49" fontId="3" fillId="0" borderId="19" xfId="2" applyNumberFormat="1" applyFont="1" applyFill="1" applyBorder="1" applyAlignment="1" applyProtection="1">
      <alignment horizontal="center" vertical="top"/>
      <protection locked="0"/>
    </xf>
    <xf numFmtId="164" fontId="22" fillId="0" borderId="22" xfId="2" applyNumberFormat="1" applyFont="1" applyFill="1" applyBorder="1" applyAlignment="1" applyProtection="1">
      <alignment vertical="top" wrapText="1"/>
      <protection locked="0"/>
    </xf>
    <xf numFmtId="4" fontId="3" fillId="0" borderId="8" xfId="1" applyNumberFormat="1" applyFont="1" applyFill="1" applyBorder="1" applyAlignment="1" applyProtection="1">
      <alignment horizontal="center" vertical="top"/>
      <protection locked="0"/>
    </xf>
    <xf numFmtId="4" fontId="5" fillId="0" borderId="8" xfId="2" applyNumberFormat="1" applyFont="1" applyFill="1" applyBorder="1" applyAlignment="1">
      <alignment horizontal="center" vertical="top"/>
    </xf>
    <xf numFmtId="49" fontId="7" fillId="0" borderId="10" xfId="2" applyNumberFormat="1" applyFont="1" applyFill="1" applyBorder="1" applyAlignment="1">
      <alignment vertical="top" wrapText="1"/>
    </xf>
    <xf numFmtId="49" fontId="7" fillId="0" borderId="13" xfId="2" applyNumberFormat="1" applyFont="1" applyFill="1" applyBorder="1" applyAlignment="1">
      <alignment vertical="top" wrapText="1"/>
    </xf>
    <xf numFmtId="164" fontId="22" fillId="0" borderId="22" xfId="2" applyNumberFormat="1" applyFont="1" applyFill="1" applyBorder="1" applyAlignment="1" applyProtection="1">
      <alignment horizontal="left" vertical="center" wrapText="1"/>
      <protection locked="0"/>
    </xf>
    <xf numFmtId="49" fontId="25" fillId="0" borderId="8" xfId="1" applyNumberFormat="1" applyFont="1" applyFill="1" applyBorder="1" applyAlignment="1">
      <alignment horizontal="left" vertical="center" wrapText="1"/>
    </xf>
    <xf numFmtId="0" fontId="9" fillId="0" borderId="20" xfId="1" applyNumberFormat="1" applyFont="1" applyFill="1" applyBorder="1" applyAlignment="1">
      <alignment horizontal="left" vertical="center" wrapText="1"/>
    </xf>
    <xf numFmtId="0" fontId="9" fillId="0" borderId="21" xfId="1" applyNumberFormat="1" applyFont="1" applyFill="1" applyBorder="1" applyAlignment="1">
      <alignment horizontal="left" vertical="center" wrapText="1"/>
    </xf>
    <xf numFmtId="49" fontId="11" fillId="0" borderId="15" xfId="2" applyNumberFormat="1" applyFont="1" applyFill="1" applyBorder="1" applyAlignment="1">
      <alignment vertical="top" wrapText="1"/>
    </xf>
    <xf numFmtId="49" fontId="11" fillId="0" borderId="17" xfId="2" applyNumberFormat="1" applyFont="1" applyFill="1" applyBorder="1" applyAlignment="1">
      <alignment vertical="top" wrapText="1"/>
    </xf>
    <xf numFmtId="0" fontId="9" fillId="2" borderId="1" xfId="1" applyNumberFormat="1" applyFont="1" applyFill="1" applyBorder="1" applyAlignment="1">
      <alignment horizontal="left" vertical="center" wrapText="1"/>
    </xf>
    <xf numFmtId="0" fontId="9" fillId="2" borderId="3" xfId="1" applyNumberFormat="1" applyFont="1" applyFill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49" fontId="9" fillId="0" borderId="1" xfId="2" applyNumberFormat="1" applyFont="1" applyFill="1" applyBorder="1" applyAlignment="1">
      <alignment horizontal="left" vertical="center" wrapText="1"/>
    </xf>
    <xf numFmtId="49" fontId="4" fillId="0" borderId="0" xfId="2" applyNumberFormat="1" applyFont="1" applyFill="1" applyBorder="1" applyAlignment="1">
      <alignment horizontal="right" vertical="top"/>
    </xf>
    <xf numFmtId="4" fontId="4" fillId="0" borderId="8" xfId="2" applyNumberFormat="1" applyFont="1" applyFill="1" applyBorder="1" applyAlignment="1">
      <alignment horizontal="right" vertical="top"/>
    </xf>
    <xf numFmtId="0" fontId="20" fillId="0" borderId="0" xfId="0" applyFont="1" applyAlignment="1">
      <alignment horizontal="left" vertical="center" wrapText="1"/>
    </xf>
    <xf numFmtId="4" fontId="4" fillId="0" borderId="8" xfId="2" applyNumberFormat="1" applyFont="1" applyFill="1" applyBorder="1" applyAlignment="1">
      <alignment horizontal="right" vertical="top" wrapText="1"/>
    </xf>
    <xf numFmtId="49" fontId="8" fillId="0" borderId="0" xfId="2" applyNumberFormat="1" applyFont="1" applyFill="1" applyBorder="1" applyAlignment="1">
      <alignment horizontal="center" vertical="top" wrapText="1"/>
    </xf>
  </cellXfs>
  <cellStyles count="7">
    <cellStyle name="Excel Built-in Normal" xfId="6"/>
    <cellStyle name="Hiperłącze" xfId="3" builtinId="8"/>
    <cellStyle name="Normalny" xfId="0" builtinId="0"/>
    <cellStyle name="Normalny 2" xfId="4"/>
    <cellStyle name="Normalny 3" xfId="2"/>
    <cellStyle name="Normalny 4" xfId="1"/>
    <cellStyle name="Normalny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0"/>
  <sheetViews>
    <sheetView tabSelected="1" zoomScale="80" zoomScaleNormal="80" workbookViewId="0">
      <selection activeCell="G72" sqref="G72"/>
    </sheetView>
  </sheetViews>
  <sheetFormatPr defaultRowHeight="15" x14ac:dyDescent="0.25"/>
  <cols>
    <col min="1" max="1" width="17.42578125" style="33" customWidth="1"/>
    <col min="2" max="2" width="54.140625" style="33" customWidth="1"/>
    <col min="3" max="3" width="14.28515625" customWidth="1"/>
    <col min="4" max="8" width="9.7109375" customWidth="1"/>
  </cols>
  <sheetData>
    <row r="1" spans="1:14" ht="174.75" customHeight="1" x14ac:dyDescent="0.25">
      <c r="A1" s="87" t="s">
        <v>26</v>
      </c>
      <c r="B1" s="87"/>
      <c r="C1" s="87"/>
      <c r="D1" s="87"/>
      <c r="E1" s="87"/>
      <c r="F1" s="87"/>
      <c r="G1" s="87"/>
      <c r="H1" s="87"/>
    </row>
    <row r="2" spans="1:14" x14ac:dyDescent="0.25">
      <c r="A2" s="93"/>
      <c r="B2" s="93"/>
      <c r="C2" s="1"/>
      <c r="D2" s="3"/>
      <c r="E2" s="3"/>
      <c r="F2" s="3"/>
      <c r="G2" s="3"/>
      <c r="H2" s="3"/>
    </row>
    <row r="3" spans="1:14" ht="23.25" x14ac:dyDescent="0.25">
      <c r="A3" s="88" t="s">
        <v>91</v>
      </c>
      <c r="B3" s="89"/>
      <c r="C3" s="89"/>
      <c r="D3" s="89"/>
      <c r="E3" s="89"/>
      <c r="F3" s="89"/>
      <c r="G3" s="89"/>
      <c r="H3" s="90"/>
    </row>
    <row r="4" spans="1:14" x14ac:dyDescent="0.25">
      <c r="A4" s="32"/>
      <c r="B4" s="2"/>
      <c r="C4" s="1"/>
      <c r="D4" s="3"/>
      <c r="E4" s="3"/>
      <c r="F4" s="3"/>
      <c r="G4" s="3"/>
      <c r="H4" s="3"/>
    </row>
    <row r="5" spans="1:14" s="8" customFormat="1" x14ac:dyDescent="0.25">
      <c r="A5" s="57"/>
      <c r="B5" s="2"/>
      <c r="C5" s="1"/>
      <c r="D5" s="3"/>
      <c r="E5" s="3"/>
      <c r="F5" s="3"/>
      <c r="G5" s="3"/>
      <c r="H5" s="3"/>
    </row>
    <row r="6" spans="1:14" ht="67.5" x14ac:dyDescent="0.25">
      <c r="A6" s="91" t="s">
        <v>75</v>
      </c>
      <c r="B6" s="92"/>
      <c r="C6" s="18" t="s">
        <v>0</v>
      </c>
      <c r="D6" s="19" t="s">
        <v>1</v>
      </c>
      <c r="E6" s="19" t="s">
        <v>2</v>
      </c>
      <c r="F6" s="19" t="s">
        <v>3</v>
      </c>
      <c r="G6" s="19" t="s">
        <v>4</v>
      </c>
      <c r="H6" s="19" t="s">
        <v>5</v>
      </c>
      <c r="J6" s="58"/>
    </row>
    <row r="7" spans="1:14" ht="25.5" x14ac:dyDescent="0.25">
      <c r="A7" s="59" t="s">
        <v>29</v>
      </c>
      <c r="B7" s="60" t="s">
        <v>28</v>
      </c>
      <c r="C7" s="23"/>
      <c r="D7" s="15">
        <v>1</v>
      </c>
      <c r="E7" s="20"/>
      <c r="F7" s="12">
        <f>ROUND(D7*E7,2)</f>
        <v>0</v>
      </c>
      <c r="G7" s="13"/>
      <c r="H7" s="12">
        <f>ROUND(F7*1.23,2)</f>
        <v>0</v>
      </c>
      <c r="J7" s="38"/>
      <c r="K7" s="8"/>
      <c r="L7" s="8"/>
      <c r="M7" s="26"/>
      <c r="N7" s="26"/>
    </row>
    <row r="8" spans="1:14" x14ac:dyDescent="0.25">
      <c r="A8" s="59" t="s">
        <v>8</v>
      </c>
      <c r="B8" s="60" t="s">
        <v>7</v>
      </c>
      <c r="C8" s="29"/>
      <c r="D8" s="95"/>
      <c r="E8" s="96"/>
      <c r="F8" s="96"/>
      <c r="G8" s="96"/>
      <c r="H8" s="96"/>
    </row>
    <row r="9" spans="1:14" x14ac:dyDescent="0.25">
      <c r="A9" s="59" t="s">
        <v>9</v>
      </c>
      <c r="B9" s="60" t="s">
        <v>7</v>
      </c>
      <c r="C9" s="30"/>
      <c r="D9" s="95"/>
      <c r="E9" s="96"/>
      <c r="F9" s="96"/>
      <c r="G9" s="96"/>
      <c r="H9" s="96"/>
      <c r="J9" s="8"/>
    </row>
    <row r="10" spans="1:14" ht="26.25" customHeight="1" x14ac:dyDescent="0.25">
      <c r="A10" s="61" t="s">
        <v>30</v>
      </c>
      <c r="B10" s="62" t="s">
        <v>53</v>
      </c>
      <c r="C10" s="21"/>
      <c r="D10" s="95"/>
      <c r="E10" s="96"/>
      <c r="F10" s="96"/>
      <c r="G10" s="96"/>
      <c r="H10" s="96"/>
      <c r="J10" s="8"/>
    </row>
    <row r="11" spans="1:14" ht="39.75" customHeight="1" x14ac:dyDescent="0.25">
      <c r="A11" s="61" t="s">
        <v>13</v>
      </c>
      <c r="B11" s="62" t="s">
        <v>54</v>
      </c>
      <c r="C11" s="21"/>
      <c r="D11" s="95"/>
      <c r="E11" s="96"/>
      <c r="F11" s="96"/>
      <c r="G11" s="96"/>
      <c r="H11" s="96"/>
    </row>
    <row r="12" spans="1:14" ht="25.5" x14ac:dyDescent="0.25">
      <c r="A12" s="63" t="s">
        <v>12</v>
      </c>
      <c r="B12" s="60" t="s">
        <v>31</v>
      </c>
      <c r="C12" s="21"/>
      <c r="D12" s="95"/>
      <c r="E12" s="96"/>
      <c r="F12" s="96"/>
      <c r="G12" s="96"/>
      <c r="H12" s="96"/>
    </row>
    <row r="13" spans="1:14" ht="25.5" x14ac:dyDescent="0.25">
      <c r="A13" s="63" t="s">
        <v>32</v>
      </c>
      <c r="B13" s="60" t="s">
        <v>55</v>
      </c>
      <c r="C13" s="21"/>
      <c r="D13" s="95"/>
      <c r="E13" s="96"/>
      <c r="F13" s="96"/>
      <c r="G13" s="96"/>
      <c r="H13" s="96"/>
    </row>
    <row r="14" spans="1:14" ht="27.75" customHeight="1" x14ac:dyDescent="0.25">
      <c r="A14" s="63" t="s">
        <v>10</v>
      </c>
      <c r="B14" s="64" t="s">
        <v>79</v>
      </c>
      <c r="C14" s="21"/>
      <c r="D14" s="95"/>
      <c r="E14" s="96"/>
      <c r="F14" s="96"/>
      <c r="G14" s="96"/>
      <c r="H14" s="96"/>
    </row>
    <row r="15" spans="1:14" x14ac:dyDescent="0.25">
      <c r="A15" s="63" t="s">
        <v>11</v>
      </c>
      <c r="B15" s="60" t="s">
        <v>56</v>
      </c>
      <c r="C15" s="21"/>
      <c r="D15" s="95"/>
      <c r="E15" s="96"/>
      <c r="F15" s="96"/>
      <c r="G15" s="96"/>
      <c r="H15" s="96"/>
    </row>
    <row r="16" spans="1:14" ht="25.5" x14ac:dyDescent="0.25">
      <c r="A16" s="61" t="s">
        <v>33</v>
      </c>
      <c r="B16" s="62" t="s">
        <v>57</v>
      </c>
      <c r="C16" s="21"/>
      <c r="D16" s="95"/>
      <c r="E16" s="96"/>
      <c r="F16" s="96"/>
      <c r="G16" s="96"/>
      <c r="H16" s="96"/>
    </row>
    <row r="17" spans="1:23" x14ac:dyDescent="0.25">
      <c r="A17" s="61" t="s">
        <v>34</v>
      </c>
      <c r="B17" s="62" t="s">
        <v>35</v>
      </c>
      <c r="C17" s="21"/>
      <c r="D17" s="95"/>
      <c r="E17" s="96"/>
      <c r="F17" s="96"/>
      <c r="G17" s="96"/>
      <c r="H17" s="96"/>
    </row>
    <row r="18" spans="1:23" ht="25.5" x14ac:dyDescent="0.25">
      <c r="A18" s="61" t="s">
        <v>36</v>
      </c>
      <c r="B18" s="62" t="s">
        <v>58</v>
      </c>
      <c r="C18" s="21"/>
      <c r="D18" s="95"/>
      <c r="E18" s="96"/>
      <c r="F18" s="96"/>
      <c r="G18" s="96"/>
      <c r="H18" s="96"/>
    </row>
    <row r="19" spans="1:23" x14ac:dyDescent="0.25">
      <c r="A19" s="61" t="s">
        <v>37</v>
      </c>
      <c r="B19" s="62" t="s">
        <v>59</v>
      </c>
      <c r="C19" s="21"/>
      <c r="D19" s="95"/>
      <c r="E19" s="96"/>
      <c r="F19" s="96"/>
      <c r="G19" s="96"/>
      <c r="H19" s="96"/>
    </row>
    <row r="20" spans="1:23" x14ac:dyDescent="0.25">
      <c r="A20" s="94" t="s">
        <v>38</v>
      </c>
      <c r="B20" s="60" t="s">
        <v>39</v>
      </c>
      <c r="C20" s="21"/>
      <c r="D20" s="95"/>
      <c r="E20" s="96"/>
      <c r="F20" s="96"/>
      <c r="G20" s="96"/>
      <c r="H20" s="96"/>
    </row>
    <row r="21" spans="1:23" x14ac:dyDescent="0.25">
      <c r="A21" s="94"/>
      <c r="B21" s="60" t="s">
        <v>40</v>
      </c>
      <c r="C21" s="21"/>
      <c r="D21" s="95"/>
      <c r="E21" s="96"/>
      <c r="F21" s="96"/>
      <c r="G21" s="96"/>
      <c r="H21" s="96"/>
    </row>
    <row r="22" spans="1:23" x14ac:dyDescent="0.25">
      <c r="A22" s="65" t="s">
        <v>41</v>
      </c>
      <c r="B22" s="60" t="s">
        <v>60</v>
      </c>
      <c r="C22" s="21"/>
      <c r="D22" s="95"/>
      <c r="E22" s="96"/>
      <c r="F22" s="96"/>
      <c r="G22" s="96"/>
      <c r="H22" s="96"/>
    </row>
    <row r="23" spans="1:23" ht="46.5" customHeight="1" x14ac:dyDescent="0.25">
      <c r="A23" s="94" t="s">
        <v>42</v>
      </c>
      <c r="B23" s="60" t="s">
        <v>62</v>
      </c>
      <c r="C23" s="21"/>
      <c r="D23" s="95"/>
      <c r="E23" s="96"/>
      <c r="F23" s="96"/>
      <c r="G23" s="96"/>
      <c r="H23" s="96"/>
    </row>
    <row r="24" spans="1:23" x14ac:dyDescent="0.25">
      <c r="A24" s="94"/>
      <c r="B24" s="60" t="s">
        <v>43</v>
      </c>
      <c r="C24" s="21"/>
      <c r="D24" s="95"/>
      <c r="E24" s="96"/>
      <c r="F24" s="96"/>
      <c r="G24" s="96"/>
      <c r="H24" s="96"/>
    </row>
    <row r="25" spans="1:23" s="8" customFormat="1" x14ac:dyDescent="0.25">
      <c r="A25" s="94"/>
      <c r="B25" s="60" t="s">
        <v>61</v>
      </c>
      <c r="C25" s="28"/>
      <c r="D25" s="95"/>
      <c r="E25" s="96"/>
      <c r="F25" s="96"/>
      <c r="G25" s="96"/>
      <c r="H25" s="96"/>
    </row>
    <row r="26" spans="1:23" s="8" customFormat="1" x14ac:dyDescent="0.25">
      <c r="A26" s="94"/>
      <c r="B26" s="60" t="s">
        <v>44</v>
      </c>
      <c r="C26" s="28"/>
      <c r="D26" s="95"/>
      <c r="E26" s="96"/>
      <c r="F26" s="96"/>
      <c r="G26" s="96"/>
      <c r="H26" s="96"/>
    </row>
    <row r="27" spans="1:23" x14ac:dyDescent="0.25">
      <c r="A27" s="94"/>
      <c r="B27" s="60" t="s">
        <v>45</v>
      </c>
      <c r="C27" s="31"/>
      <c r="D27" s="95"/>
      <c r="E27" s="96"/>
      <c r="F27" s="96"/>
      <c r="G27" s="96"/>
      <c r="H27" s="96"/>
    </row>
    <row r="28" spans="1:23" x14ac:dyDescent="0.25">
      <c r="A28" s="94"/>
      <c r="B28" s="60" t="s">
        <v>46</v>
      </c>
      <c r="D28" s="95"/>
      <c r="E28" s="96"/>
      <c r="F28" s="96"/>
      <c r="G28" s="96"/>
      <c r="H28" s="96"/>
    </row>
    <row r="29" spans="1:23" ht="38.25" x14ac:dyDescent="0.25">
      <c r="A29" s="94" t="s">
        <v>47</v>
      </c>
      <c r="B29" s="60" t="s">
        <v>63</v>
      </c>
      <c r="C29" s="29"/>
      <c r="D29" s="95"/>
      <c r="E29" s="96"/>
      <c r="F29" s="96"/>
      <c r="G29" s="96"/>
      <c r="H29" s="96"/>
      <c r="I29" s="8"/>
      <c r="J29" s="8"/>
      <c r="K29" s="27"/>
      <c r="L29" s="27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x14ac:dyDescent="0.25">
      <c r="A30" s="94"/>
      <c r="B30" s="99" t="s">
        <v>64</v>
      </c>
      <c r="C30" s="24"/>
      <c r="D30" s="95"/>
      <c r="E30" s="96"/>
      <c r="F30" s="96"/>
      <c r="G30" s="96"/>
      <c r="H30" s="96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s="4" customFormat="1" ht="33" customHeight="1" x14ac:dyDescent="0.25">
      <c r="A31" s="94"/>
      <c r="B31" s="99"/>
      <c r="C31" s="25"/>
      <c r="D31" s="95"/>
      <c r="E31" s="96"/>
      <c r="F31" s="96"/>
      <c r="G31" s="96"/>
      <c r="H31" s="96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4.75" customHeight="1" x14ac:dyDescent="0.25">
      <c r="A32" s="61" t="s">
        <v>48</v>
      </c>
      <c r="B32" s="62" t="s">
        <v>49</v>
      </c>
      <c r="C32" s="21"/>
      <c r="D32" s="95"/>
      <c r="E32" s="96"/>
      <c r="F32" s="96"/>
      <c r="G32" s="96"/>
      <c r="H32" s="96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5.5" customHeight="1" x14ac:dyDescent="0.25">
      <c r="A33" s="61" t="s">
        <v>50</v>
      </c>
      <c r="B33" s="62" t="s">
        <v>83</v>
      </c>
      <c r="C33" s="21"/>
      <c r="D33" s="95"/>
      <c r="E33" s="96"/>
      <c r="F33" s="96"/>
      <c r="G33" s="96"/>
      <c r="H33" s="96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5.5" x14ac:dyDescent="0.25">
      <c r="A34" s="61" t="s">
        <v>51</v>
      </c>
      <c r="B34" s="62" t="s">
        <v>52</v>
      </c>
      <c r="C34" s="21"/>
      <c r="D34" s="95"/>
      <c r="E34" s="96"/>
      <c r="F34" s="96"/>
      <c r="G34" s="96"/>
      <c r="H34" s="96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5">
      <c r="A35" s="61" t="s">
        <v>14</v>
      </c>
      <c r="B35" s="75" t="s">
        <v>80</v>
      </c>
      <c r="C35" s="21"/>
      <c r="D35" s="95"/>
      <c r="E35" s="96"/>
      <c r="F35" s="96"/>
      <c r="G35" s="96"/>
      <c r="H35" s="96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32.25" customHeight="1" x14ac:dyDescent="0.25">
      <c r="A36" s="66" t="s">
        <v>27</v>
      </c>
      <c r="B36" s="66" t="s">
        <v>76</v>
      </c>
      <c r="C36" s="21"/>
      <c r="D36" s="95"/>
      <c r="E36" s="96"/>
      <c r="F36" s="96"/>
      <c r="G36" s="96"/>
      <c r="H36" s="96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s="6" customFormat="1" ht="29.25" customHeight="1" x14ac:dyDescent="0.25">
      <c r="A37" s="33"/>
      <c r="B37" s="3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</row>
    <row r="38" spans="1:23" s="6" customFormat="1" ht="46.5" customHeight="1" x14ac:dyDescent="0.25">
      <c r="A38" s="97" t="s">
        <v>23</v>
      </c>
      <c r="B38" s="98"/>
      <c r="C38" s="9" t="s">
        <v>0</v>
      </c>
      <c r="D38" s="10" t="s">
        <v>1</v>
      </c>
      <c r="E38" s="10" t="s">
        <v>2</v>
      </c>
      <c r="F38" s="10" t="s">
        <v>3</v>
      </c>
      <c r="G38" s="10" t="s">
        <v>4</v>
      </c>
      <c r="H38" s="10" t="s">
        <v>5</v>
      </c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</row>
    <row r="39" spans="1:23" s="6" customFormat="1" ht="28.5" customHeight="1" x14ac:dyDescent="0.25">
      <c r="A39" s="67" t="s">
        <v>6</v>
      </c>
      <c r="B39" s="67" t="s">
        <v>7</v>
      </c>
      <c r="C39" s="14"/>
      <c r="D39" s="15">
        <v>1</v>
      </c>
      <c r="E39" s="16"/>
      <c r="F39" s="12">
        <f>ROUND(D39*E39,2)</f>
        <v>0</v>
      </c>
      <c r="G39" s="13"/>
      <c r="H39" s="12">
        <f>ROUND(F39*1.23,2)</f>
        <v>0</v>
      </c>
      <c r="I39" s="8"/>
      <c r="J39" s="8"/>
      <c r="K39" s="8"/>
      <c r="L39" s="8"/>
      <c r="M39" s="26"/>
      <c r="N39" s="26"/>
      <c r="O39" s="26"/>
      <c r="P39" s="8"/>
      <c r="Q39" s="8"/>
      <c r="R39" s="8"/>
      <c r="S39" s="8"/>
      <c r="T39" s="8"/>
      <c r="U39" s="8"/>
      <c r="V39" s="8"/>
      <c r="W39" s="8"/>
    </row>
    <row r="40" spans="1:23" s="6" customFormat="1" ht="21.75" customHeight="1" x14ac:dyDescent="0.25">
      <c r="A40" s="67" t="s">
        <v>8</v>
      </c>
      <c r="B40" s="67" t="s">
        <v>7</v>
      </c>
      <c r="C40" s="14"/>
      <c r="D40" s="84"/>
      <c r="E40" s="84"/>
      <c r="F40" s="84"/>
      <c r="G40" s="84"/>
      <c r="H40" s="84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s="6" customFormat="1" ht="18" customHeight="1" x14ac:dyDescent="0.25">
      <c r="A41" s="67" t="s">
        <v>9</v>
      </c>
      <c r="B41" s="67" t="s">
        <v>7</v>
      </c>
      <c r="C41" s="17"/>
      <c r="D41" s="84"/>
      <c r="E41" s="84"/>
      <c r="F41" s="84"/>
      <c r="G41" s="84"/>
      <c r="H41" s="84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s="6" customFormat="1" ht="46.5" customHeight="1" x14ac:dyDescent="0.25">
      <c r="A42" s="68" t="s">
        <v>15</v>
      </c>
      <c r="B42" s="69" t="s">
        <v>70</v>
      </c>
      <c r="C42" s="11"/>
      <c r="D42" s="84"/>
      <c r="E42" s="84"/>
      <c r="F42" s="84"/>
      <c r="G42" s="84"/>
      <c r="H42" s="84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</row>
    <row r="43" spans="1:23" ht="62.25" customHeight="1" x14ac:dyDescent="0.25">
      <c r="A43" s="68" t="s">
        <v>16</v>
      </c>
      <c r="B43" s="70" t="s">
        <v>84</v>
      </c>
      <c r="C43" s="11"/>
      <c r="D43" s="84"/>
      <c r="E43" s="84"/>
      <c r="F43" s="84"/>
      <c r="G43" s="84"/>
      <c r="H43" s="84"/>
    </row>
    <row r="44" spans="1:23" s="8" customFormat="1" x14ac:dyDescent="0.25">
      <c r="A44" s="68" t="s">
        <v>65</v>
      </c>
      <c r="B44" s="70" t="s">
        <v>68</v>
      </c>
      <c r="C44" s="11"/>
      <c r="D44" s="84"/>
      <c r="E44" s="84"/>
      <c r="F44" s="84"/>
      <c r="G44" s="84"/>
      <c r="H44" s="84"/>
    </row>
    <row r="45" spans="1:23" x14ac:dyDescent="0.25">
      <c r="A45" s="68" t="s">
        <v>17</v>
      </c>
      <c r="B45" s="69" t="s">
        <v>67</v>
      </c>
      <c r="C45" s="11"/>
      <c r="D45" s="84"/>
      <c r="E45" s="84"/>
      <c r="F45" s="84"/>
      <c r="G45" s="84"/>
      <c r="H45" s="84"/>
    </row>
    <row r="46" spans="1:23" ht="41.25" customHeight="1" x14ac:dyDescent="0.25">
      <c r="A46" s="77" t="s">
        <v>81</v>
      </c>
      <c r="B46" s="78" t="s">
        <v>69</v>
      </c>
      <c r="C46" s="11"/>
      <c r="D46" s="84"/>
      <c r="E46" s="84"/>
      <c r="F46" s="84"/>
      <c r="G46" s="84"/>
      <c r="H46" s="84"/>
    </row>
    <row r="47" spans="1:23" ht="27.75" customHeight="1" x14ac:dyDescent="0.25">
      <c r="A47" s="81" t="s">
        <v>18</v>
      </c>
      <c r="B47" s="82" t="s">
        <v>19</v>
      </c>
      <c r="C47" s="76"/>
      <c r="D47" s="84"/>
      <c r="E47" s="84"/>
      <c r="F47" s="84"/>
      <c r="G47" s="84"/>
      <c r="H47" s="84"/>
    </row>
    <row r="48" spans="1:23" ht="45" customHeight="1" x14ac:dyDescent="0.25">
      <c r="A48" s="81" t="s">
        <v>20</v>
      </c>
      <c r="B48" s="82" t="s">
        <v>82</v>
      </c>
      <c r="C48" s="76"/>
      <c r="D48" s="84"/>
      <c r="E48" s="84"/>
      <c r="F48" s="84"/>
      <c r="G48" s="84"/>
      <c r="H48" s="84"/>
    </row>
    <row r="49" spans="1:23" s="8" customFormat="1" ht="57.75" customHeight="1" x14ac:dyDescent="0.25">
      <c r="A49" s="81" t="s">
        <v>14</v>
      </c>
      <c r="B49" s="82" t="s">
        <v>71</v>
      </c>
      <c r="C49" s="76"/>
      <c r="D49" s="84"/>
      <c r="E49" s="84"/>
      <c r="F49" s="84"/>
      <c r="G49" s="84"/>
      <c r="H49" s="84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</row>
    <row r="50" spans="1:23" ht="69.75" customHeight="1" x14ac:dyDescent="0.25">
      <c r="A50" s="81" t="s">
        <v>21</v>
      </c>
      <c r="B50" s="83" t="s">
        <v>72</v>
      </c>
      <c r="C50" s="76"/>
      <c r="D50" s="84"/>
      <c r="E50" s="84"/>
      <c r="F50" s="84"/>
      <c r="G50" s="84"/>
      <c r="H50" s="84"/>
    </row>
    <row r="51" spans="1:23" x14ac:dyDescent="0.25">
      <c r="A51" s="79" t="s">
        <v>22</v>
      </c>
      <c r="B51" s="80" t="s">
        <v>66</v>
      </c>
      <c r="C51" s="11"/>
      <c r="D51" s="84"/>
      <c r="E51" s="84"/>
      <c r="F51" s="84"/>
      <c r="G51" s="84"/>
      <c r="H51" s="84"/>
    </row>
    <row r="52" spans="1:23" s="8" customFormat="1" x14ac:dyDescent="0.25">
      <c r="A52" s="53"/>
      <c r="B52" s="54"/>
      <c r="C52" s="55"/>
      <c r="D52" s="56"/>
      <c r="E52" s="56"/>
      <c r="F52" s="56"/>
      <c r="G52" s="56"/>
      <c r="H52" s="56"/>
    </row>
    <row r="53" spans="1:23" x14ac:dyDescent="0.25">
      <c r="A53" s="34"/>
      <c r="B53" s="34"/>
      <c r="C53" s="5"/>
      <c r="D53" s="5"/>
      <c r="E53" s="5"/>
      <c r="F53" s="5"/>
      <c r="G53" s="5"/>
      <c r="H53" s="5"/>
    </row>
    <row r="54" spans="1:23" ht="78.75" x14ac:dyDescent="0.25">
      <c r="A54" s="103" t="s">
        <v>77</v>
      </c>
      <c r="B54" s="104"/>
      <c r="C54" s="52" t="s">
        <v>0</v>
      </c>
      <c r="D54" s="10" t="s">
        <v>1</v>
      </c>
      <c r="E54" s="36" t="s">
        <v>2</v>
      </c>
      <c r="F54" s="36" t="s">
        <v>3</v>
      </c>
      <c r="G54" s="36" t="s">
        <v>4</v>
      </c>
      <c r="H54" s="36" t="s">
        <v>5</v>
      </c>
    </row>
    <row r="55" spans="1:23" s="8" customFormat="1" ht="30" customHeight="1" x14ac:dyDescent="0.25">
      <c r="A55" s="105" t="s">
        <v>85</v>
      </c>
      <c r="B55" s="106"/>
      <c r="C55" s="22"/>
      <c r="D55" s="41">
        <v>1</v>
      </c>
      <c r="E55" s="42"/>
      <c r="F55" s="43">
        <f>ROUND(D55*E55,2)</f>
        <v>0</v>
      </c>
      <c r="G55" s="44"/>
      <c r="H55" s="43">
        <f>ROUND(F55*1.23,2)</f>
        <v>0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s="8" customFormat="1" ht="26.25" customHeight="1" x14ac:dyDescent="0.25">
      <c r="A56" s="108" t="s">
        <v>86</v>
      </c>
      <c r="B56" s="107"/>
      <c r="C56" s="37"/>
      <c r="D56" s="51">
        <v>1</v>
      </c>
      <c r="E56" s="40"/>
      <c r="F56" s="43">
        <f t="shared" ref="F56" si="0">ROUND(D56*E56,2)</f>
        <v>0</v>
      </c>
      <c r="G56" s="44"/>
      <c r="H56" s="43">
        <f t="shared" ref="H56" si="1">ROUND(F56*1.23,2)</f>
        <v>0</v>
      </c>
      <c r="M56" s="26"/>
    </row>
    <row r="57" spans="1:23" ht="33.75" customHeight="1" x14ac:dyDescent="0.25">
      <c r="A57" s="101" t="s">
        <v>73</v>
      </c>
      <c r="B57" s="102"/>
      <c r="C57" s="22"/>
      <c r="D57" s="41">
        <v>1</v>
      </c>
      <c r="E57" s="45"/>
      <c r="F57" s="46">
        <f t="shared" ref="F57:F58" si="2">ROUND(D57*E57,2)</f>
        <v>0</v>
      </c>
      <c r="G57" s="47"/>
      <c r="H57" s="46">
        <f t="shared" ref="H57:H61" si="3">ROUND(F57*1.23,2)</f>
        <v>0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x14ac:dyDescent="0.25">
      <c r="A58" s="85" t="s">
        <v>87</v>
      </c>
      <c r="B58" s="86"/>
      <c r="C58" s="22"/>
      <c r="D58" s="41">
        <v>1</v>
      </c>
      <c r="E58" s="42"/>
      <c r="F58" s="43">
        <f t="shared" si="2"/>
        <v>0</v>
      </c>
      <c r="G58" s="44"/>
      <c r="H58" s="43">
        <f t="shared" si="3"/>
        <v>0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s="8" customFormat="1" ht="32.25" customHeight="1" x14ac:dyDescent="0.25">
      <c r="A59" s="105" t="s">
        <v>88</v>
      </c>
      <c r="B59" s="106"/>
      <c r="C59" s="22"/>
      <c r="D59" s="41">
        <v>2</v>
      </c>
      <c r="E59" s="42"/>
      <c r="F59" s="43">
        <f t="shared" ref="F59" si="4">ROUND(D59*E59,2)</f>
        <v>0</v>
      </c>
      <c r="G59" s="44"/>
      <c r="H59" s="43">
        <f t="shared" ref="H59:H60" si="5">ROUND(F59*1.23,2)</f>
        <v>0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s="8" customFormat="1" ht="55.5" customHeight="1" x14ac:dyDescent="0.25">
      <c r="A60" s="85" t="s">
        <v>89</v>
      </c>
      <c r="B60" s="107"/>
      <c r="C60" s="22"/>
      <c r="D60" s="41">
        <v>6</v>
      </c>
      <c r="E60" s="42"/>
      <c r="F60" s="43">
        <v>0</v>
      </c>
      <c r="G60" s="44"/>
      <c r="H60" s="43">
        <f t="shared" si="5"/>
        <v>0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s="8" customFormat="1" x14ac:dyDescent="0.25">
      <c r="A61" s="85" t="s">
        <v>74</v>
      </c>
      <c r="B61" s="107"/>
      <c r="C61" s="22"/>
      <c r="D61" s="41">
        <v>1</v>
      </c>
      <c r="E61" s="42"/>
      <c r="F61" s="43">
        <v>0</v>
      </c>
      <c r="G61" s="44"/>
      <c r="H61" s="43">
        <f t="shared" si="3"/>
        <v>0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x14ac:dyDescent="0.25">
      <c r="A62" s="49"/>
      <c r="B62" s="49"/>
      <c r="C62" s="48"/>
      <c r="D62" s="48"/>
      <c r="E62" s="48"/>
      <c r="F62" s="48"/>
      <c r="G62" s="48"/>
      <c r="H62" s="48"/>
    </row>
    <row r="63" spans="1:23" x14ac:dyDescent="0.25">
      <c r="A63" s="34"/>
      <c r="B63" s="34"/>
      <c r="C63" s="7"/>
      <c r="D63" s="7"/>
      <c r="E63" s="7"/>
      <c r="F63" s="7"/>
      <c r="G63" s="7"/>
      <c r="H63" s="7"/>
    </row>
    <row r="64" spans="1:23" ht="78.75" x14ac:dyDescent="0.25">
      <c r="A64" s="103" t="s">
        <v>78</v>
      </c>
      <c r="B64" s="104"/>
      <c r="C64" s="73" t="s">
        <v>0</v>
      </c>
      <c r="D64" s="36" t="s">
        <v>1</v>
      </c>
      <c r="E64" s="36" t="s">
        <v>2</v>
      </c>
      <c r="F64" s="36" t="s">
        <v>3</v>
      </c>
      <c r="G64" s="36" t="s">
        <v>4</v>
      </c>
      <c r="H64" s="36" t="s">
        <v>5</v>
      </c>
      <c r="L64" s="35"/>
    </row>
    <row r="65" spans="1:19" ht="45.75" customHeight="1" x14ac:dyDescent="0.25">
      <c r="A65" s="100" t="s">
        <v>90</v>
      </c>
      <c r="B65" s="100"/>
      <c r="C65" s="74"/>
      <c r="D65" s="50">
        <v>1</v>
      </c>
      <c r="E65" s="42">
        <v>0</v>
      </c>
      <c r="F65" s="43">
        <f t="shared" ref="F65" si="6">ROUND(D65*E65,2)</f>
        <v>0</v>
      </c>
      <c r="G65" s="44"/>
      <c r="H65" s="43">
        <f t="shared" ref="H65" si="7">ROUND(F65*1.23,2)</f>
        <v>0</v>
      </c>
      <c r="I65" s="8"/>
      <c r="J65" s="8"/>
      <c r="K65" s="8"/>
      <c r="L65" s="39"/>
      <c r="M65" s="8"/>
      <c r="N65" s="26"/>
      <c r="O65" s="26"/>
      <c r="P65" s="26"/>
      <c r="Q65" s="26"/>
      <c r="R65" s="26"/>
      <c r="S65" s="26"/>
    </row>
    <row r="66" spans="1:19" x14ac:dyDescent="0.25">
      <c r="A66" s="113"/>
      <c r="B66" s="113"/>
      <c r="C66" s="113"/>
      <c r="D66" s="113"/>
      <c r="E66" s="113"/>
      <c r="F66" s="113"/>
      <c r="G66" s="113"/>
      <c r="H66" s="113"/>
      <c r="L66" s="35"/>
    </row>
    <row r="67" spans="1:19" x14ac:dyDescent="0.25">
      <c r="A67" s="71"/>
      <c r="B67" s="71"/>
      <c r="C67" s="72"/>
      <c r="D67" s="72"/>
      <c r="E67" s="72"/>
      <c r="F67" s="72"/>
      <c r="G67" s="48"/>
      <c r="H67" s="48"/>
    </row>
    <row r="68" spans="1:19" x14ac:dyDescent="0.25">
      <c r="A68" s="109" t="s">
        <v>24</v>
      </c>
      <c r="B68" s="109"/>
      <c r="C68" s="109"/>
      <c r="D68" s="110">
        <f>SUM(F3:F65)</f>
        <v>0</v>
      </c>
      <c r="E68" s="110"/>
      <c r="F68" s="110"/>
      <c r="G68" s="110"/>
      <c r="H68" s="110"/>
    </row>
    <row r="69" spans="1:19" x14ac:dyDescent="0.25">
      <c r="A69" s="109" t="s">
        <v>25</v>
      </c>
      <c r="B69" s="109"/>
      <c r="C69" s="109"/>
      <c r="D69" s="112">
        <f>D68*1.23</f>
        <v>0</v>
      </c>
      <c r="E69" s="112"/>
      <c r="F69" s="112"/>
      <c r="G69" s="112"/>
      <c r="H69" s="112"/>
    </row>
    <row r="70" spans="1:19" ht="207.75" customHeight="1" x14ac:dyDescent="0.25">
      <c r="A70" s="111" t="s">
        <v>92</v>
      </c>
      <c r="B70" s="111"/>
      <c r="C70" s="111"/>
      <c r="D70" s="111"/>
      <c r="E70" s="111"/>
      <c r="F70" s="111"/>
      <c r="G70" s="111"/>
      <c r="H70" s="111"/>
    </row>
  </sheetData>
  <mergeCells count="35">
    <mergeCell ref="A68:C68"/>
    <mergeCell ref="D68:H68"/>
    <mergeCell ref="A61:B61"/>
    <mergeCell ref="A70:H70"/>
    <mergeCell ref="A69:C69"/>
    <mergeCell ref="D69:H69"/>
    <mergeCell ref="A66:H66"/>
    <mergeCell ref="F40:F51"/>
    <mergeCell ref="G40:G51"/>
    <mergeCell ref="A65:B65"/>
    <mergeCell ref="A57:B57"/>
    <mergeCell ref="A64:B64"/>
    <mergeCell ref="D40:D51"/>
    <mergeCell ref="E40:E51"/>
    <mergeCell ref="A54:B54"/>
    <mergeCell ref="A55:B55"/>
    <mergeCell ref="A60:B60"/>
    <mergeCell ref="A59:B59"/>
    <mergeCell ref="A56:B56"/>
    <mergeCell ref="H40:H51"/>
    <mergeCell ref="A58:B58"/>
    <mergeCell ref="A1:H1"/>
    <mergeCell ref="A3:H3"/>
    <mergeCell ref="A6:B6"/>
    <mergeCell ref="A2:B2"/>
    <mergeCell ref="A20:A21"/>
    <mergeCell ref="A23:A28"/>
    <mergeCell ref="D8:D36"/>
    <mergeCell ref="E8:E36"/>
    <mergeCell ref="F8:F36"/>
    <mergeCell ref="G8:G36"/>
    <mergeCell ref="H8:H36"/>
    <mergeCell ref="A38:B38"/>
    <mergeCell ref="A29:A31"/>
    <mergeCell ref="B30:B31"/>
  </mergeCells>
  <pageMargins left="0.7" right="0.7" top="0.75" bottom="0.75" header="0.3" footer="0.3"/>
  <pageSetup paperSize="9" scale="67" fitToHeight="0" orientation="portrait" r:id="rId1"/>
  <rowBreaks count="1" manualBreakCount="1">
    <brk id="4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2015-11-07T12:29:17Z</cp:lastPrinted>
  <dcterms:created xsi:type="dcterms:W3CDTF">2012-11-27T09:32:36Z</dcterms:created>
  <dcterms:modified xsi:type="dcterms:W3CDTF">2015-11-10T08:07:44Z</dcterms:modified>
</cp:coreProperties>
</file>